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2604" yWindow="-12" windowWidth="20868" windowHeight="8424"/>
  </bookViews>
  <sheets>
    <sheet name="Analysis 1" sheetId="1" r:id="rId1"/>
    <sheet name="Analysis 2" sheetId="2" r:id="rId2"/>
    <sheet name="Analysis 3" sheetId="3" r:id="rId3"/>
    <sheet name="Analysis 4" sheetId="4" r:id="rId4"/>
  </sheets>
  <externalReferences>
    <externalReference r:id="rId5"/>
  </externalReferences>
  <definedNames>
    <definedName name="aa" localSheetId="0">'Analysis 1'!$H$31</definedName>
    <definedName name="aa" localSheetId="1">'Analysis 2'!$H$31</definedName>
    <definedName name="aa" localSheetId="2">'Analysis 3'!$H$31</definedName>
    <definedName name="aa" localSheetId="3">'Analysis 4'!$H$31</definedName>
    <definedName name="bb" localSheetId="0">'Analysis 1'!$I$31</definedName>
    <definedName name="bb" localSheetId="1">'Analysis 2'!$I$31</definedName>
    <definedName name="bb" localSheetId="2">'Analysis 3'!$I$31</definedName>
    <definedName name="bb" localSheetId="3">'Analysis 4'!$I$31</definedName>
    <definedName name="cc" localSheetId="0">'Analysis 1'!$H$35</definedName>
    <definedName name="cc" localSheetId="1">'Analysis 2'!$H$35</definedName>
    <definedName name="cc" localSheetId="2">'Analysis 3'!$H$35</definedName>
    <definedName name="cc" localSheetId="3">'Analysis 4'!$H$35</definedName>
    <definedName name="ci" localSheetId="0">'Analysis 1'!$G$47</definedName>
    <definedName name="ci" localSheetId="1">'Analysis 2'!$G$47</definedName>
    <definedName name="ci" localSheetId="2">'Analysis 3'!$G$47</definedName>
    <definedName name="ci" localSheetId="3">'Analysis 4'!$G$47</definedName>
    <definedName name="dd" localSheetId="0">'Analysis 1'!$I$35</definedName>
    <definedName name="dd" localSheetId="1">'Analysis 2'!$I$35</definedName>
    <definedName name="dd" localSheetId="2">'Analysis 3'!$I$35</definedName>
    <definedName name="dd" localSheetId="3">'Analysis 4'!$I$35</definedName>
    <definedName name="or" localSheetId="0">'Analysis 1'!$S$50</definedName>
    <definedName name="or" localSheetId="1">'Analysis 2'!$S$50</definedName>
    <definedName name="or" localSheetId="2">'Analysis 3'!$S$50</definedName>
    <definedName name="or" localSheetId="3">'Analysis 4'!$S$50</definedName>
    <definedName name="pind" localSheetId="0">[1]Page2!#REF!</definedName>
    <definedName name="_xlnm.Print_Area" localSheetId="0">'Analysis 1'!$A$1:$T$52</definedName>
    <definedName name="_xlnm.Print_Area" localSheetId="1">'Analysis 2'!$A$1:$T$52</definedName>
    <definedName name="_xlnm.Print_Area" localSheetId="2">'Analysis 3'!$A$1:$T$52</definedName>
    <definedName name="_xlnm.Print_Area" localSheetId="3">'Analysis 4'!$A$1:$T$52</definedName>
    <definedName name="zscore" localSheetId="0">'Analysis 1'!$P$47</definedName>
    <definedName name="zscore" localSheetId="1">'Analysis 2'!$P$47</definedName>
    <definedName name="zscore" localSheetId="2">'Analysis 3'!$P$47</definedName>
    <definedName name="zscore" localSheetId="3">'Analysis 4'!$P$47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S50" i="4" l="1"/>
  <c r="T51" i="4"/>
  <c r="R51" i="4"/>
  <c r="D50" i="4"/>
  <c r="B50" i="4"/>
  <c r="I49" i="4"/>
  <c r="I48" i="4"/>
  <c r="P47" i="4"/>
  <c r="K45" i="4"/>
  <c r="S50" i="3"/>
  <c r="T51" i="3"/>
  <c r="R51" i="3"/>
  <c r="D50" i="3"/>
  <c r="B50" i="3"/>
  <c r="I49" i="3"/>
  <c r="I48" i="3"/>
  <c r="P47" i="3"/>
  <c r="K45" i="3"/>
  <c r="S50" i="2"/>
  <c r="T51" i="2"/>
  <c r="R51" i="2"/>
  <c r="D50" i="2"/>
  <c r="B50" i="2"/>
  <c r="I49" i="2"/>
  <c r="I48" i="2"/>
  <c r="P47" i="2"/>
  <c r="K45" i="2"/>
  <c r="K45" i="1"/>
  <c r="S50" i="1"/>
  <c r="T51" i="1"/>
  <c r="I49" i="1"/>
  <c r="I48" i="1"/>
  <c r="P47" i="1"/>
  <c r="R51" i="1"/>
  <c r="D50" i="1"/>
  <c r="B50" i="1"/>
</calcChain>
</file>

<file path=xl/comments1.xml><?xml version="1.0" encoding="utf-8"?>
<comments xmlns="http://schemas.openxmlformats.org/spreadsheetml/2006/main">
  <authors>
    <author>Uni user</author>
  </authors>
  <commentList>
    <comment ref="G47" authorId="0">
      <text>
        <r>
          <rPr>
            <sz val="10"/>
            <color indexed="81"/>
            <rFont val="ＭＳ Ｐゴシック"/>
            <family val="3"/>
            <charset val="128"/>
          </rPr>
          <t>通常は</t>
        </r>
        <r>
          <rPr>
            <sz val="10"/>
            <color indexed="81"/>
            <rFont val="Tahoma"/>
            <family val="2"/>
          </rPr>
          <t xml:space="preserve"> 95% </t>
        </r>
        <r>
          <rPr>
            <sz val="10"/>
            <color indexed="81"/>
            <rFont val="ＭＳ Ｐゴシック"/>
            <family val="3"/>
            <charset val="128"/>
          </rPr>
          <t>信頼区間が使用されるが、それ以外の</t>
        </r>
        <r>
          <rPr>
            <sz val="10"/>
            <color indexed="81"/>
            <rFont val="Tahoma"/>
            <family val="2"/>
          </rPr>
          <t xml:space="preserve"> CI (90%</t>
        </r>
        <r>
          <rPr>
            <sz val="10"/>
            <color indexed="81"/>
            <rFont val="ＭＳ Ｐゴシック"/>
            <family val="3"/>
            <charset val="128"/>
          </rPr>
          <t>、</t>
        </r>
        <r>
          <rPr>
            <sz val="10"/>
            <color indexed="81"/>
            <rFont val="Tahoma"/>
            <family val="2"/>
          </rPr>
          <t xml:space="preserve">99% </t>
        </r>
        <r>
          <rPr>
            <sz val="10"/>
            <color indexed="81"/>
            <rFont val="ＭＳ Ｐゴシック"/>
            <family val="3"/>
            <charset val="128"/>
          </rPr>
          <t>など</t>
        </r>
        <r>
          <rPr>
            <sz val="10"/>
            <color indexed="81"/>
            <rFont val="Tahoma"/>
            <family val="2"/>
          </rPr>
          <t xml:space="preserve">) </t>
        </r>
        <r>
          <rPr>
            <sz val="10"/>
            <color indexed="81"/>
            <rFont val="ＭＳ Ｐゴシック"/>
            <family val="3"/>
            <charset val="128"/>
          </rPr>
          <t>が望ましい場合もある。
症例対照研究において報告されている</t>
        </r>
        <r>
          <rPr>
            <b/>
            <sz val="10"/>
            <color indexed="81"/>
            <rFont val="ＭＳ Ｐゴシック"/>
            <family val="3"/>
            <charset val="128"/>
          </rPr>
          <t>カテゴリカル</t>
        </r>
        <r>
          <rPr>
            <b/>
            <sz val="10"/>
            <color indexed="81"/>
            <rFont val="Tahoma"/>
            <family val="2"/>
          </rPr>
          <t xml:space="preserve"> </t>
        </r>
        <r>
          <rPr>
            <b/>
            <sz val="10"/>
            <color indexed="81"/>
            <rFont val="ＭＳ Ｐゴシック"/>
            <family val="3"/>
            <charset val="128"/>
          </rPr>
          <t>アウトカム</t>
        </r>
        <r>
          <rPr>
            <sz val="10"/>
            <color indexed="81"/>
            <rFont val="ＭＳ Ｐゴシック"/>
            <family val="3"/>
            <charset val="128"/>
          </rPr>
          <t>では、信頼区間にはオッズ比の自然対数に基づく標準式を用いる。そのため、対数尺度で示さなかった場合には非対称となる。
この式は、次の仮定のもとで成立する</t>
        </r>
        <r>
          <rPr>
            <sz val="10"/>
            <color indexed="81"/>
            <rFont val="Tahoma"/>
            <family val="2"/>
          </rPr>
          <t xml:space="preserve"> (</t>
        </r>
        <r>
          <rPr>
            <sz val="10"/>
            <color indexed="81"/>
            <rFont val="ＭＳ Ｐゴシック"/>
            <family val="3"/>
            <charset val="128"/>
          </rPr>
          <t>ごく緩やかな仮定である</t>
        </r>
        <r>
          <rPr>
            <sz val="10"/>
            <color indexed="81"/>
            <rFont val="Tahoma"/>
            <family val="2"/>
          </rPr>
          <t>)</t>
        </r>
        <r>
          <rPr>
            <sz val="10"/>
            <color indexed="81"/>
            <rFont val="ＭＳ Ｐゴシック"/>
            <family val="3"/>
            <charset val="128"/>
          </rPr>
          <t xml:space="preserve">。
</t>
        </r>
        <r>
          <rPr>
            <sz val="10"/>
            <color indexed="81"/>
            <rFont val="Tahoma"/>
            <family val="2"/>
          </rPr>
          <t xml:space="preserve">* </t>
        </r>
        <r>
          <rPr>
            <sz val="10"/>
            <color indexed="81"/>
            <rFont val="ＭＳ Ｐゴシック"/>
            <family val="3"/>
            <charset val="128"/>
          </rPr>
          <t>曝露群に属する参加者は、対照群に属する参加者と同一人物ではなく、対になってもいない</t>
        </r>
        <r>
          <rPr>
            <sz val="10"/>
            <color indexed="81"/>
            <rFont val="Tahoma"/>
            <family val="2"/>
          </rPr>
          <t xml:space="preserve"> (</t>
        </r>
        <r>
          <rPr>
            <sz val="10"/>
            <color indexed="81"/>
            <rFont val="ＭＳ Ｐゴシック"/>
            <family val="3"/>
            <charset val="128"/>
          </rPr>
          <t>つまり独立した参加者である</t>
        </r>
        <r>
          <rPr>
            <sz val="10"/>
            <color indexed="81"/>
            <rFont val="Tahoma"/>
            <family val="2"/>
          </rPr>
          <t>)</t>
        </r>
        <r>
          <rPr>
            <sz val="10"/>
            <color indexed="81"/>
            <rFont val="ＭＳ Ｐゴシック"/>
            <family val="3"/>
            <charset val="128"/>
          </rPr>
          <t xml:space="preserve">。
</t>
        </r>
        <r>
          <rPr>
            <sz val="10"/>
            <color indexed="81"/>
            <rFont val="Tahoma"/>
            <family val="2"/>
          </rPr>
          <t xml:space="preserve">* </t>
        </r>
        <r>
          <rPr>
            <sz val="10"/>
            <color indexed="81"/>
            <rFont val="ＭＳ Ｐゴシック"/>
            <family val="3"/>
            <charset val="128"/>
          </rPr>
          <t>根本的な分布は二項分布</t>
        </r>
        <r>
          <rPr>
            <sz val="10"/>
            <color indexed="81"/>
            <rFont val="Tahoma"/>
            <family val="2"/>
          </rPr>
          <t xml:space="preserve"> (</t>
        </r>
        <r>
          <rPr>
            <sz val="10"/>
            <color indexed="81"/>
            <rFont val="ＭＳ Ｐゴシック"/>
            <family val="3"/>
            <charset val="128"/>
          </rPr>
          <t>割合の場合</t>
        </r>
        <r>
          <rPr>
            <sz val="10"/>
            <color indexed="81"/>
            <rFont val="Tahoma"/>
            <family val="2"/>
          </rPr>
          <t xml:space="preserve">) </t>
        </r>
        <r>
          <rPr>
            <sz val="10"/>
            <color indexed="81"/>
            <rFont val="ＭＳ Ｐゴシック"/>
            <family val="3"/>
            <charset val="128"/>
          </rPr>
          <t xml:space="preserve">である。
</t>
        </r>
        <r>
          <rPr>
            <sz val="10"/>
            <color indexed="81"/>
            <rFont val="Tahoma"/>
            <family val="2"/>
          </rPr>
          <t xml:space="preserve">* </t>
        </r>
        <r>
          <rPr>
            <sz val="10"/>
            <color indexed="81"/>
            <rFont val="ＭＳ Ｐゴシック"/>
            <family val="3"/>
            <charset val="128"/>
          </rPr>
          <t>症例数は、曝露において少なくとも</t>
        </r>
        <r>
          <rPr>
            <sz val="10"/>
            <color indexed="81"/>
            <rFont val="Tahoma"/>
            <family val="2"/>
          </rPr>
          <t xml:space="preserve"> 1</t>
        </r>
        <r>
          <rPr>
            <sz val="10"/>
            <color indexed="81"/>
            <rFont val="ＭＳ Ｐゴシック"/>
            <family val="3"/>
            <charset val="128"/>
          </rPr>
          <t>件、そして曝露なしにおいて少なくとも</t>
        </r>
        <r>
          <rPr>
            <sz val="10"/>
            <color indexed="81"/>
            <rFont val="Tahoma"/>
            <family val="2"/>
          </rPr>
          <t xml:space="preserve"> 1</t>
        </r>
        <r>
          <rPr>
            <sz val="10"/>
            <color indexed="81"/>
            <rFont val="ＭＳ Ｐゴシック"/>
            <family val="3"/>
            <charset val="128"/>
          </rPr>
          <t xml:space="preserve">件となる。
</t>
        </r>
        <r>
          <rPr>
            <sz val="10"/>
            <color indexed="81"/>
            <rFont val="Tahoma"/>
            <family val="2"/>
          </rPr>
          <t xml:space="preserve">* </t>
        </r>
        <r>
          <rPr>
            <sz val="10"/>
            <color indexed="81"/>
            <rFont val="ＭＳ Ｐゴシック"/>
            <family val="3"/>
            <charset val="128"/>
          </rPr>
          <t>各セルの数値は少なくとも</t>
        </r>
        <r>
          <rPr>
            <sz val="10"/>
            <color indexed="81"/>
            <rFont val="Tahoma"/>
            <family val="2"/>
          </rPr>
          <t xml:space="preserve"> 1 </t>
        </r>
        <r>
          <rPr>
            <sz val="10"/>
            <color indexed="81"/>
            <rFont val="ＭＳ Ｐゴシック"/>
            <family val="3"/>
            <charset val="128"/>
          </rPr>
          <t xml:space="preserve">である。
</t>
        </r>
        <r>
          <rPr>
            <sz val="10"/>
            <color indexed="81"/>
            <rFont val="Tahoma"/>
            <family val="2"/>
          </rPr>
          <t xml:space="preserve">* </t>
        </r>
        <r>
          <rPr>
            <sz val="10"/>
            <color indexed="81"/>
            <rFont val="ＭＳ Ｐゴシック"/>
            <family val="3"/>
            <charset val="128"/>
          </rPr>
          <t>クエスチョンが本質的に両側検定である</t>
        </r>
        <r>
          <rPr>
            <sz val="10"/>
            <color indexed="81"/>
            <rFont val="Tahoma"/>
            <family val="2"/>
          </rPr>
          <t xml:space="preserve"> (“</t>
        </r>
        <r>
          <rPr>
            <sz val="10"/>
            <color indexed="81"/>
            <rFont val="ＭＳ Ｐゴシック"/>
            <family val="3"/>
            <charset val="128"/>
          </rPr>
          <t>より大きい</t>
        </r>
        <r>
          <rPr>
            <sz val="10"/>
            <color indexed="81"/>
            <rFont val="Tahoma"/>
            <family val="2"/>
          </rPr>
          <t>”</t>
        </r>
        <r>
          <rPr>
            <sz val="10"/>
            <color indexed="81"/>
            <rFont val="ＭＳ Ｐゴシック"/>
            <family val="3"/>
            <charset val="128"/>
          </rPr>
          <t>、</t>
        </r>
        <r>
          <rPr>
            <sz val="10"/>
            <color indexed="81"/>
            <rFont val="Tahoma"/>
            <family val="2"/>
          </rPr>
          <t>“</t>
        </r>
        <r>
          <rPr>
            <sz val="10"/>
            <color indexed="81"/>
            <rFont val="ＭＳ Ｐゴシック"/>
            <family val="3"/>
            <charset val="128"/>
          </rPr>
          <t>より小さい</t>
        </r>
        <r>
          <rPr>
            <sz val="10"/>
            <color indexed="81"/>
            <rFont val="Tahoma"/>
            <family val="2"/>
          </rPr>
          <t>”</t>
        </r>
        <r>
          <rPr>
            <sz val="10"/>
            <color indexed="81"/>
            <rFont val="ＭＳ Ｐゴシック"/>
            <family val="3"/>
            <charset val="128"/>
          </rPr>
          <t>ということではなく、</t>
        </r>
        <r>
          <rPr>
            <sz val="10"/>
            <color indexed="81"/>
            <rFont val="Tahoma"/>
            <family val="2"/>
          </rPr>
          <t>“</t>
        </r>
        <r>
          <rPr>
            <sz val="10"/>
            <color indexed="81"/>
            <rFont val="ＭＳ Ｐゴシック"/>
            <family val="3"/>
            <charset val="128"/>
          </rPr>
          <t>違いがある</t>
        </r>
        <r>
          <rPr>
            <sz val="10"/>
            <color indexed="81"/>
            <rFont val="Tahoma"/>
            <family val="2"/>
          </rPr>
          <t>”</t>
        </r>
        <r>
          <rPr>
            <sz val="10"/>
            <color indexed="81"/>
            <rFont val="ＭＳ Ｐゴシック"/>
            <family val="3"/>
            <charset val="128"/>
          </rPr>
          <t>ということ</t>
        </r>
        <r>
          <rPr>
            <sz val="10"/>
            <color indexed="81"/>
            <rFont val="Tahoma"/>
            <family val="2"/>
          </rPr>
          <t>)</t>
        </r>
        <r>
          <rPr>
            <sz val="10"/>
            <color indexed="81"/>
            <rFont val="ＭＳ Ｐゴシック"/>
            <family val="3"/>
            <charset val="128"/>
          </rPr>
          <t>。
この</t>
        </r>
        <r>
          <rPr>
            <b/>
            <sz val="10"/>
            <color indexed="81"/>
            <rFont val="ＭＳ Ｐゴシック"/>
            <family val="3"/>
            <charset val="128"/>
          </rPr>
          <t>仮定</t>
        </r>
        <r>
          <rPr>
            <sz val="10"/>
            <color indexed="81"/>
            <rFont val="ＭＳ Ｐゴシック"/>
            <family val="3"/>
            <charset val="128"/>
          </rPr>
          <t>が成立しない場合、観測間の相関性、根本的な分布、または片側検定を考慮に入れるための異なる統計的手法が別途必要となってくる。</t>
        </r>
      </text>
    </comment>
    <comment ref="R48" authorId="0">
      <text>
        <r>
          <rPr>
            <sz val="10"/>
            <color indexed="81"/>
            <rFont val="ＭＳ Ｐゴシック"/>
            <family val="3"/>
            <charset val="128"/>
          </rPr>
          <t>対照が非症例から選出されている場合、</t>
        </r>
        <r>
          <rPr>
            <b/>
            <sz val="10"/>
            <color indexed="81"/>
            <rFont val="ＭＳ Ｐゴシック"/>
            <family val="3"/>
            <charset val="128"/>
          </rPr>
          <t>オッズ比</t>
        </r>
        <r>
          <rPr>
            <b/>
            <sz val="10"/>
            <color indexed="81"/>
            <rFont val="Tahoma"/>
            <family val="2"/>
          </rPr>
          <t xml:space="preserve"> (OR)</t>
        </r>
        <r>
          <rPr>
            <sz val="10"/>
            <color indexed="81"/>
            <rFont val="Tahoma"/>
            <family val="2"/>
          </rPr>
          <t xml:space="preserve"> </t>
        </r>
        <r>
          <rPr>
            <sz val="10"/>
            <color indexed="81"/>
            <rFont val="ＭＳ Ｐゴシック"/>
            <family val="3"/>
            <charset val="128"/>
          </rPr>
          <t>が計算される。これは、症例における曝露のオッズ</t>
        </r>
        <r>
          <rPr>
            <sz val="10"/>
            <color indexed="81"/>
            <rFont val="Tahoma"/>
            <family val="2"/>
          </rPr>
          <t xml:space="preserve"> (a/b) </t>
        </r>
        <r>
          <rPr>
            <sz val="10"/>
            <color indexed="81"/>
            <rFont val="ＭＳ Ｐゴシック"/>
            <family val="3"/>
            <charset val="128"/>
          </rPr>
          <t>と対照における曝露のオッズ</t>
        </r>
        <r>
          <rPr>
            <sz val="10"/>
            <color indexed="81"/>
            <rFont val="Tahoma"/>
            <family val="2"/>
          </rPr>
          <t xml:space="preserve"> (c/d) </t>
        </r>
        <r>
          <rPr>
            <sz val="10"/>
            <color indexed="81"/>
            <rFont val="ＭＳ Ｐゴシック"/>
            <family val="3"/>
            <charset val="128"/>
          </rPr>
          <t>の比である。</t>
        </r>
        <r>
          <rPr>
            <sz val="10"/>
            <color indexed="81"/>
            <rFont val="Tahoma"/>
            <family val="2"/>
          </rPr>
          <t>OR = a/b ÷ c/d</t>
        </r>
      </text>
    </comment>
  </commentList>
</comments>
</file>

<file path=xl/comments2.xml><?xml version="1.0" encoding="utf-8"?>
<comments xmlns="http://schemas.openxmlformats.org/spreadsheetml/2006/main">
  <authors>
    <author>Uni user</author>
  </authors>
  <commentList>
    <comment ref="G47" authorId="0">
      <text>
        <r>
          <rPr>
            <sz val="10"/>
            <color indexed="81"/>
            <rFont val="Tahoma"/>
            <family val="2"/>
          </rPr>
          <t>Usually, 95% confidence intervals are used. However, other CIs may sometimes be preferred (e.g. 90% or 99%).
For the</t>
        </r>
        <r>
          <rPr>
            <b/>
            <sz val="10"/>
            <color indexed="81"/>
            <rFont val="Tahoma"/>
            <family val="2"/>
          </rPr>
          <t xml:space="preserve"> categorical outcomes</t>
        </r>
        <r>
          <rPr>
            <sz val="10"/>
            <color indexed="81"/>
            <rFont val="Tahoma"/>
            <family val="2"/>
          </rPr>
          <t xml:space="preserve"> reported in Case-Control studies, the confidence intervals use standard formulae based on the natural log of the odds-ratio, and therefore are asymetric when not expressed on a log scale.
The formulae used assume that (very loosely): 
 * the participants in the exposure group are not the same participants as, nor paired with, those in the comparison group (ie are independent);
 * the number of events, rather than the time to en event, is what is of interest;
 * the underlying distribution is binomial (for proportions);
 * the number of cases is at least one in those exposed and at least one in the numbers not exposed;
 * that the question is by nature a two-sided test (i.e. "different" rather than "bigger than" or "smaller than").
If these </t>
        </r>
        <r>
          <rPr>
            <b/>
            <sz val="10"/>
            <color indexed="81"/>
            <rFont val="Tahoma"/>
            <family val="2"/>
          </rPr>
          <t>assumptions</t>
        </r>
        <r>
          <rPr>
            <sz val="10"/>
            <color indexed="81"/>
            <rFont val="Tahoma"/>
            <family val="2"/>
          </rPr>
          <t xml:space="preserve"> are not met, different statistical methods are required to take into account the correlation between observations, the underlying distribution or one-sided tests.</t>
        </r>
      </text>
    </comment>
    <comment ref="R48" authorId="0">
      <text>
        <r>
          <rPr>
            <sz val="10"/>
            <color indexed="81"/>
            <rFont val="Tahoma"/>
            <family val="2"/>
          </rPr>
          <t xml:space="preserve">When the controls are selected from non-cases, then the </t>
        </r>
        <r>
          <rPr>
            <b/>
            <sz val="10"/>
            <color indexed="81"/>
            <rFont val="Tahoma"/>
            <family val="2"/>
          </rPr>
          <t>Odds Ratio (OR)</t>
        </r>
        <r>
          <rPr>
            <sz val="10"/>
            <color indexed="81"/>
            <rFont val="Tahoma"/>
            <family val="2"/>
          </rPr>
          <t xml:space="preserve"> is calculated. This is the ratio of the odds of exposure in the cases (a/b) to the odds of exposure in the controls (c/d). OR = a/b divided by c/d</t>
        </r>
      </text>
    </comment>
  </commentList>
</comments>
</file>

<file path=xl/comments3.xml><?xml version="1.0" encoding="utf-8"?>
<comments xmlns="http://schemas.openxmlformats.org/spreadsheetml/2006/main">
  <authors>
    <author>Uni user</author>
  </authors>
  <commentList>
    <comment ref="G47" authorId="0">
      <text>
        <r>
          <rPr>
            <sz val="10"/>
            <color indexed="81"/>
            <rFont val="Tahoma"/>
            <family val="2"/>
          </rPr>
          <t>Usually, 95% confidence intervals are used. However, other CIs may sometimes be preferred (e.g. 90% or 99%).
For the</t>
        </r>
        <r>
          <rPr>
            <b/>
            <sz val="10"/>
            <color indexed="81"/>
            <rFont val="Tahoma"/>
            <family val="2"/>
          </rPr>
          <t xml:space="preserve"> categorical outcomes</t>
        </r>
        <r>
          <rPr>
            <sz val="10"/>
            <color indexed="81"/>
            <rFont val="Tahoma"/>
            <family val="2"/>
          </rPr>
          <t xml:space="preserve"> reported in Case-Control studies, the confidence intervals use standard formulae based on the natural log of the odds-ratio, and therefore are asymetric when not expressed on a log scale.
The formulae used assume that (very loosely): 
 * the participants in the exposure group are not the same participants as, nor paired with, those in the comparison group (ie are independent);
 * the number of events, rather than the time to en event, is what is of interest;
 * the underlying distribution is binomial (for proportions);
 * the number of cases is at least one in those exposed and at least one in the numbers not exposed;
 * that the question is by nature a two-sided test (i.e. "different" rather than "bigger than" or "smaller than").
If these </t>
        </r>
        <r>
          <rPr>
            <b/>
            <sz val="10"/>
            <color indexed="81"/>
            <rFont val="Tahoma"/>
            <family val="2"/>
          </rPr>
          <t>assumptions</t>
        </r>
        <r>
          <rPr>
            <sz val="10"/>
            <color indexed="81"/>
            <rFont val="Tahoma"/>
            <family val="2"/>
          </rPr>
          <t xml:space="preserve"> are not met, different statistical methods are required to take into account the correlation between observations, the underlying distribution or one-sided tests.</t>
        </r>
      </text>
    </comment>
    <comment ref="R48" authorId="0">
      <text>
        <r>
          <rPr>
            <sz val="10"/>
            <color indexed="81"/>
            <rFont val="Tahoma"/>
            <family val="2"/>
          </rPr>
          <t xml:space="preserve">When the controls are selected from non-cases, then the </t>
        </r>
        <r>
          <rPr>
            <b/>
            <sz val="10"/>
            <color indexed="81"/>
            <rFont val="Tahoma"/>
            <family val="2"/>
          </rPr>
          <t>Odds Ratio (OR)</t>
        </r>
        <r>
          <rPr>
            <sz val="10"/>
            <color indexed="81"/>
            <rFont val="Tahoma"/>
            <family val="2"/>
          </rPr>
          <t xml:space="preserve"> is calculated. This is the ratio of the odds of exposure in the cases (a/b) to the odds of exposure in the controls (c/d). OR = a/b divided by c/d</t>
        </r>
      </text>
    </comment>
  </commentList>
</comments>
</file>

<file path=xl/comments4.xml><?xml version="1.0" encoding="utf-8"?>
<comments xmlns="http://schemas.openxmlformats.org/spreadsheetml/2006/main">
  <authors>
    <author>Uni user</author>
  </authors>
  <commentList>
    <comment ref="G47" authorId="0">
      <text>
        <r>
          <rPr>
            <sz val="10"/>
            <color indexed="81"/>
            <rFont val="Tahoma"/>
            <family val="2"/>
          </rPr>
          <t>Usually, 95% confidence intervals are used. However, other CIs may sometimes be preferred (e.g. 90% or 99%).
For the</t>
        </r>
        <r>
          <rPr>
            <b/>
            <sz val="10"/>
            <color indexed="81"/>
            <rFont val="Tahoma"/>
            <family val="2"/>
          </rPr>
          <t xml:space="preserve"> categorical outcomes</t>
        </r>
        <r>
          <rPr>
            <sz val="10"/>
            <color indexed="81"/>
            <rFont val="Tahoma"/>
            <family val="2"/>
          </rPr>
          <t xml:space="preserve"> reported in Case-Control studies, the confidence intervals use standard formulae based on the natural log of the odds-ratio, and therefore are asymetric when not expressed on a log scale.
The formulae used assume that (very loosely): 
 * the participants in the exposure group are not the same participants as, nor paired with, those in the comparison group (ie are independent);
 * the number of events, rather than the time to en event, is what is of interest;
 * the underlying distribution is binomial (for proportions);
 * the number of cases is at least one in those exposed and at least one in the numbers not exposed;
 * that the question is by nature a two-sided test (i.e. "different" rather than "bigger than" or "smaller than").
If these </t>
        </r>
        <r>
          <rPr>
            <b/>
            <sz val="10"/>
            <color indexed="81"/>
            <rFont val="Tahoma"/>
            <family val="2"/>
          </rPr>
          <t>assumptions</t>
        </r>
        <r>
          <rPr>
            <sz val="10"/>
            <color indexed="81"/>
            <rFont val="Tahoma"/>
            <family val="2"/>
          </rPr>
          <t xml:space="preserve"> are not met, different statistical methods are required to take into account the correlation between observations, the underlying distribution or one-sided tests.</t>
        </r>
      </text>
    </comment>
    <comment ref="R48" authorId="0">
      <text>
        <r>
          <rPr>
            <sz val="10"/>
            <color indexed="81"/>
            <rFont val="Tahoma"/>
            <family val="2"/>
          </rPr>
          <t xml:space="preserve">When the controls are selected from non-cases, then the </t>
        </r>
        <r>
          <rPr>
            <b/>
            <sz val="10"/>
            <color indexed="81"/>
            <rFont val="Tahoma"/>
            <family val="2"/>
          </rPr>
          <t>Odds Ratio (OR)</t>
        </r>
        <r>
          <rPr>
            <sz val="10"/>
            <color indexed="81"/>
            <rFont val="Tahoma"/>
            <family val="2"/>
          </rPr>
          <t xml:space="preserve"> is calculated. This is the ratio of the odds of exposure in the cases (a/b) to the odds of exposure in the controls (c/d). OR = a/b divided by c/d</t>
        </r>
      </text>
    </comment>
  </commentList>
</comments>
</file>

<file path=xl/sharedStrings.xml><?xml version="1.0" encoding="utf-8"?>
<sst xmlns="http://schemas.openxmlformats.org/spreadsheetml/2006/main" count="168" uniqueCount="66">
  <si>
    <t>Assessed by:</t>
  </si>
  <si>
    <t>Assessed when:</t>
  </si>
  <si>
    <t>Publication details:</t>
  </si>
  <si>
    <t>Results (unadjusted) with</t>
  </si>
  <si>
    <t>% confidence intervals</t>
  </si>
  <si>
    <r>
      <t>P</t>
    </r>
    <r>
      <rPr>
        <sz val="10"/>
        <rFont val="Arial"/>
        <family val="2"/>
      </rPr>
      <t>opulations</t>
    </r>
  </si>
  <si>
    <r>
      <t>E</t>
    </r>
    <r>
      <rPr>
        <sz val="10"/>
        <rFont val="Arial"/>
        <family val="2"/>
      </rPr>
      <t>xposure &amp;</t>
    </r>
    <r>
      <rPr>
        <b/>
        <sz val="10"/>
        <rFont val="Arial"/>
        <family val="2"/>
      </rPr>
      <t xml:space="preserve"> </t>
    </r>
    <r>
      <rPr>
        <b/>
        <sz val="12"/>
        <rFont val="Arial"/>
        <family val="2"/>
      </rPr>
      <t>C</t>
    </r>
    <r>
      <rPr>
        <sz val="10"/>
        <rFont val="Arial"/>
        <family val="2"/>
      </rPr>
      <t>omparison</t>
    </r>
  </si>
  <si>
    <r>
      <t>O</t>
    </r>
    <r>
      <rPr>
        <sz val="10"/>
        <rFont val="Arial"/>
        <family val="2"/>
      </rPr>
      <t>utcomes</t>
    </r>
  </si>
  <si>
    <r>
      <t>T</t>
    </r>
    <r>
      <rPr>
        <sz val="10"/>
        <rFont val="Arial"/>
        <family val="2"/>
      </rPr>
      <t>ime</t>
    </r>
  </si>
  <si>
    <t>Study Setting</t>
  </si>
  <si>
    <t>Eligible population</t>
  </si>
  <si>
    <t>a</t>
  </si>
  <si>
    <t>b</t>
  </si>
  <si>
    <t>c</t>
  </si>
  <si>
    <t>d</t>
  </si>
  <si>
    <t xml:space="preserve">Please contribute your comments and suggestions on this form to: </t>
  </si>
  <si>
    <t>rt.jackson@auckland.ac.nz</t>
  </si>
  <si>
    <t>to</t>
  </si>
  <si>
    <t xml:space="preserve">Notes for use:  </t>
  </si>
  <si>
    <t>Outcome</t>
  </si>
  <si>
    <t>The form calculates results and displays them in the green areas below.</t>
  </si>
  <si>
    <t>If performing multiple analyses (e.g. reporting on more than one exposure) select tabs 'Analysis 2', 'Analysis 3', etc from the bottom left of the screen</t>
  </si>
  <si>
    <t>Enter study information in yellow areas.  Help notes appear in moveable boxes.</t>
  </si>
  <si>
    <t>Case Control Studies GATE Calculator</t>
  </si>
  <si>
    <t>Calculated by GATE</t>
  </si>
  <si>
    <t>Proportion of cases exposed:</t>
  </si>
  <si>
    <t>%</t>
  </si>
  <si>
    <t>Odds ratio of event</t>
  </si>
  <si>
    <t>Proportion of controls exposed:</t>
  </si>
  <si>
    <t>EG</t>
  </si>
  <si>
    <t>CG</t>
  </si>
  <si>
    <t>Z-score:</t>
  </si>
  <si>
    <t>Enter study descriptions in pink areas</t>
  </si>
  <si>
    <t>Exposure factor</t>
  </si>
  <si>
    <t>Comparison factor</t>
  </si>
  <si>
    <t>Cases (with outcome):</t>
  </si>
  <si>
    <t>Controls (without outcome):</t>
  </si>
  <si>
    <t>Population subgroup</t>
  </si>
  <si>
    <t xml:space="preserve">Use together with page 2 of the GATE CAT Case Control Studies form </t>
  </si>
  <si>
    <t>Step 3: Appraise study using PECOT framework (fill in this Calculator in conjunction with GATE CAT for CCS</t>
  </si>
  <si>
    <r>
      <t xml:space="preserve">a. "hang" the study numbers on the </t>
    </r>
    <r>
      <rPr>
        <b/>
        <sz val="12"/>
        <color rgb="FFFFFF99"/>
        <rFont val="Arial"/>
        <family val="2"/>
      </rPr>
      <t>GATE</t>
    </r>
    <r>
      <rPr>
        <b/>
        <sz val="12"/>
        <color indexed="9"/>
        <rFont val="Arial"/>
        <family val="2"/>
      </rPr>
      <t xml:space="preserve"> (</t>
    </r>
    <r>
      <rPr>
        <b/>
        <sz val="12"/>
        <color rgb="FFFFFF99"/>
        <rFont val="Arial"/>
        <family val="2"/>
      </rPr>
      <t>G</t>
    </r>
    <r>
      <rPr>
        <b/>
        <sz val="12"/>
        <color indexed="9"/>
        <rFont val="Arial"/>
        <family val="2"/>
      </rPr>
      <t xml:space="preserve">raphic </t>
    </r>
    <r>
      <rPr>
        <b/>
        <sz val="12"/>
        <color rgb="FFFFFF99"/>
        <rFont val="Arial"/>
        <family val="2"/>
      </rPr>
      <t>A</t>
    </r>
    <r>
      <rPr>
        <b/>
        <sz val="12"/>
        <color indexed="9"/>
        <rFont val="Arial"/>
        <family val="2"/>
      </rPr>
      <t xml:space="preserve">ppraisal </t>
    </r>
    <r>
      <rPr>
        <b/>
        <sz val="12"/>
        <color rgb="FFFFFF99"/>
        <rFont val="Arial"/>
        <family val="2"/>
      </rPr>
      <t>T</t>
    </r>
    <r>
      <rPr>
        <b/>
        <sz val="12"/>
        <color indexed="9"/>
        <rFont val="Arial"/>
        <family val="2"/>
      </rPr>
      <t xml:space="preserve">ool for </t>
    </r>
    <r>
      <rPr>
        <b/>
        <sz val="12"/>
        <color rgb="FFFFFF99"/>
        <rFont val="Arial"/>
        <family val="2"/>
      </rPr>
      <t>E</t>
    </r>
    <r>
      <rPr>
        <b/>
        <sz val="12"/>
        <color indexed="9"/>
        <rFont val="Arial"/>
        <family val="2"/>
      </rPr>
      <t xml:space="preserve">pidemiology) Frame </t>
    </r>
  </si>
  <si>
    <r>
      <t>GATE</t>
    </r>
    <r>
      <rPr>
        <b/>
        <sz val="16"/>
        <color indexed="43"/>
        <rFont val="ＭＳ Ｐゴシック"/>
        <family val="3"/>
        <charset val="128"/>
      </rPr>
      <t>計算表：　症例対照研究</t>
    </r>
    <rPh sb="4" eb="6">
      <t>ケイサン</t>
    </rPh>
    <rPh sb="6" eb="7">
      <t>ヒョウ</t>
    </rPh>
    <rPh sb="9" eb="11">
      <t>ショウレイ</t>
    </rPh>
    <rPh sb="11" eb="13">
      <t>タイショウ</t>
    </rPh>
    <rPh sb="13" eb="15">
      <t>ケンキュウ</t>
    </rPh>
    <phoneticPr fontId="24"/>
  </si>
  <si>
    <r>
      <t>ステップ</t>
    </r>
    <r>
      <rPr>
        <b/>
        <sz val="12"/>
        <color indexed="9"/>
        <rFont val="Arial"/>
        <family val="2"/>
      </rPr>
      <t xml:space="preserve"> 3: </t>
    </r>
    <r>
      <rPr>
        <b/>
        <sz val="12"/>
        <color indexed="43"/>
        <rFont val="Arial"/>
        <family val="2"/>
      </rPr>
      <t xml:space="preserve">PECOT </t>
    </r>
    <r>
      <rPr>
        <b/>
        <sz val="12"/>
        <color indexed="9"/>
        <rFont val="ＭＳ Ｐゴシック"/>
        <family val="3"/>
        <charset val="128"/>
      </rPr>
      <t>フレームワークを使って研究を評価する。</t>
    </r>
    <phoneticPr fontId="11" type="noConversion"/>
  </si>
  <si>
    <r>
      <t>a.</t>
    </r>
    <r>
      <rPr>
        <b/>
        <sz val="12"/>
        <color indexed="43"/>
        <rFont val="Arial"/>
        <family val="2"/>
      </rPr>
      <t xml:space="preserve"> GATE</t>
    </r>
    <r>
      <rPr>
        <b/>
        <sz val="12"/>
        <color indexed="9"/>
        <rFont val="Arial"/>
        <family val="2"/>
      </rPr>
      <t xml:space="preserve"> (</t>
    </r>
    <r>
      <rPr>
        <b/>
        <sz val="12"/>
        <color indexed="43"/>
        <rFont val="Arial"/>
        <family val="2"/>
      </rPr>
      <t>G</t>
    </r>
    <r>
      <rPr>
        <b/>
        <sz val="12"/>
        <color indexed="9"/>
        <rFont val="Arial"/>
        <family val="2"/>
      </rPr>
      <t>raphic</t>
    </r>
    <r>
      <rPr>
        <b/>
        <sz val="12"/>
        <color indexed="43"/>
        <rFont val="Arial"/>
        <family val="2"/>
      </rPr>
      <t xml:space="preserve"> A</t>
    </r>
    <r>
      <rPr>
        <b/>
        <sz val="12"/>
        <color indexed="9"/>
        <rFont val="Arial"/>
        <family val="2"/>
      </rPr>
      <t xml:space="preserve">ppraisal </t>
    </r>
    <r>
      <rPr>
        <b/>
        <sz val="12"/>
        <color indexed="43"/>
        <rFont val="Arial"/>
        <family val="2"/>
      </rPr>
      <t>T</t>
    </r>
    <r>
      <rPr>
        <b/>
        <sz val="12"/>
        <color indexed="9"/>
        <rFont val="Arial"/>
        <family val="2"/>
      </rPr>
      <t xml:space="preserve">ool for </t>
    </r>
    <r>
      <rPr>
        <b/>
        <sz val="12"/>
        <color indexed="43"/>
        <rFont val="Arial"/>
        <family val="2"/>
      </rPr>
      <t>E</t>
    </r>
    <r>
      <rPr>
        <b/>
        <sz val="12"/>
        <color indexed="9"/>
        <rFont val="Arial"/>
        <family val="2"/>
      </rPr>
      <t xml:space="preserve">pidemiology) frame </t>
    </r>
    <r>
      <rPr>
        <b/>
        <sz val="12"/>
        <color indexed="9"/>
        <rFont val="ＭＳ Ｐゴシック"/>
        <family val="3"/>
        <charset val="128"/>
      </rPr>
      <t>に研究を</t>
    </r>
    <r>
      <rPr>
        <b/>
        <sz val="12"/>
        <color indexed="9"/>
        <rFont val="Arial"/>
        <family val="2"/>
      </rPr>
      <t>“</t>
    </r>
    <r>
      <rPr>
        <b/>
        <sz val="12"/>
        <color indexed="9"/>
        <rFont val="ＭＳ Ｐゴシック"/>
        <family val="3"/>
        <charset val="128"/>
      </rPr>
      <t>掲示</t>
    </r>
    <r>
      <rPr>
        <b/>
        <sz val="12"/>
        <color indexed="9"/>
        <rFont val="Arial"/>
        <family val="2"/>
      </rPr>
      <t>”</t>
    </r>
    <r>
      <rPr>
        <b/>
        <sz val="12"/>
        <color indexed="9"/>
        <rFont val="ＭＳ Ｐゴシック"/>
        <family val="3"/>
        <charset val="128"/>
      </rPr>
      <t>する。</t>
    </r>
    <phoneticPr fontId="11" type="noConversion"/>
  </si>
  <si>
    <t>評価者：</t>
    <rPh sb="0" eb="2">
      <t>ヒョウカ</t>
    </rPh>
    <rPh sb="2" eb="3">
      <t>シャ</t>
    </rPh>
    <phoneticPr fontId="24"/>
  </si>
  <si>
    <t>評価日時</t>
    <rPh sb="0" eb="2">
      <t>ヒョウカ</t>
    </rPh>
    <rPh sb="2" eb="4">
      <t>ニチジ</t>
    </rPh>
    <phoneticPr fontId="24"/>
  </si>
  <si>
    <t>文献の詳細</t>
    <rPh sb="0" eb="2">
      <t>ﾌﾞﾝｹﾝ</t>
    </rPh>
    <rPh sb="3" eb="5">
      <t>ｼｮｳｻｲ</t>
    </rPh>
    <phoneticPr fontId="11" type="noConversion"/>
  </si>
  <si>
    <t>研究のセッティング</t>
    <rPh sb="0" eb="2">
      <t>ｹﾝｷｭｳ</t>
    </rPh>
    <phoneticPr fontId="11" type="noConversion"/>
  </si>
  <si>
    <t>適格基準</t>
    <rPh sb="0" eb="2">
      <t>テキカク</t>
    </rPh>
    <rPh sb="2" eb="4">
      <t>キジュン</t>
    </rPh>
    <phoneticPr fontId="24"/>
  </si>
  <si>
    <t>参加者サブグループ</t>
    <rPh sb="0" eb="3">
      <t>サンカシャ</t>
    </rPh>
    <phoneticPr fontId="24"/>
  </si>
  <si>
    <t>曝露要因</t>
    <rPh sb="0" eb="2">
      <t>バクロ</t>
    </rPh>
    <rPh sb="2" eb="4">
      <t>ヨウイン</t>
    </rPh>
    <phoneticPr fontId="24"/>
  </si>
  <si>
    <t>比較対象要因</t>
    <rPh sb="0" eb="2">
      <t>ヒカク</t>
    </rPh>
    <rPh sb="2" eb="4">
      <t>タイショウ</t>
    </rPh>
    <rPh sb="4" eb="6">
      <t>ヨウイン</t>
    </rPh>
    <phoneticPr fontId="24"/>
  </si>
  <si>
    <t>症例（アウトカムあり）：</t>
    <rPh sb="0" eb="2">
      <t>ショウレイ</t>
    </rPh>
    <phoneticPr fontId="24"/>
  </si>
  <si>
    <t>対照（アウトカムなし）：</t>
    <rPh sb="0" eb="2">
      <t>タイショウ</t>
    </rPh>
    <phoneticPr fontId="24"/>
  </si>
  <si>
    <r>
      <rPr>
        <b/>
        <sz val="10"/>
        <rFont val="ＭＳ Ｐゴシック"/>
        <family val="3"/>
        <charset val="128"/>
      </rPr>
      <t>使用上の注意：</t>
    </r>
    <r>
      <rPr>
        <sz val="11"/>
        <color theme="1"/>
        <rFont val="ＭＳ Ｐゴシック"/>
        <family val="2"/>
        <scheme val="minor"/>
      </rPr>
      <t xml:space="preserve">  </t>
    </r>
    <rPh sb="0" eb="3">
      <t>シヨウジョウ</t>
    </rPh>
    <rPh sb="4" eb="6">
      <t>チュウイ</t>
    </rPh>
    <phoneticPr fontId="24"/>
  </si>
  <si>
    <t>黄色のエリアに数値を入力する。移動可能なボックス内にヘルプ情報が表示される。</t>
    <phoneticPr fontId="24"/>
  </si>
  <si>
    <t>ピンク色エリアに記述すること。</t>
    <rPh sb="3" eb="4">
      <t>イロ</t>
    </rPh>
    <rPh sb="8" eb="10">
      <t>キジュツ</t>
    </rPh>
    <phoneticPr fontId="24"/>
  </si>
  <si>
    <t>このフォームによって結果が計算され、以下の緑のエリアに表示される。</t>
    <phoneticPr fontId="24"/>
  </si>
  <si>
    <r>
      <rPr>
        <sz val="10"/>
        <color theme="1"/>
        <rFont val="ＭＳ Ｐゴシック"/>
        <family val="3"/>
        <charset val="128"/>
      </rPr>
      <t>複数の解析（例、</t>
    </r>
    <r>
      <rPr>
        <sz val="10"/>
        <color theme="1"/>
        <rFont val="Arial"/>
        <family val="2"/>
      </rPr>
      <t>2</t>
    </r>
    <r>
      <rPr>
        <sz val="10"/>
        <color theme="1"/>
        <rFont val="ＭＳ Ｐゴシック"/>
        <family val="3"/>
        <charset val="128"/>
      </rPr>
      <t>つ以上の曝露についての報告）を実施する場合、画面左下からシート</t>
    </r>
    <r>
      <rPr>
        <sz val="10"/>
        <color theme="1"/>
        <rFont val="Arial"/>
        <family val="2"/>
      </rPr>
      <t>'Analysis 2', 'Analysis 3'</t>
    </r>
    <r>
      <rPr>
        <sz val="10"/>
        <color theme="1"/>
        <rFont val="ＭＳ Ｐゴシック"/>
        <family val="3"/>
        <charset val="128"/>
      </rPr>
      <t>などを選択する。</t>
    </r>
    <rPh sb="0" eb="2">
      <t>フクスウ</t>
    </rPh>
    <rPh sb="3" eb="5">
      <t>カイセキ</t>
    </rPh>
    <rPh sb="6" eb="7">
      <t>レイ</t>
    </rPh>
    <rPh sb="10" eb="12">
      <t>イジョウ</t>
    </rPh>
    <rPh sb="13" eb="15">
      <t>バクロ</t>
    </rPh>
    <rPh sb="20" eb="22">
      <t>ホウコク</t>
    </rPh>
    <rPh sb="24" eb="26">
      <t>ジッシ</t>
    </rPh>
    <rPh sb="28" eb="30">
      <t>バアイ</t>
    </rPh>
    <rPh sb="31" eb="33">
      <t>ガメン</t>
    </rPh>
    <rPh sb="33" eb="34">
      <t>ヒダリ</t>
    </rPh>
    <rPh sb="34" eb="35">
      <t>シタ</t>
    </rPh>
    <rPh sb="69" eb="71">
      <t>センタク</t>
    </rPh>
    <phoneticPr fontId="24"/>
  </si>
  <si>
    <r>
      <t>GATE CAT</t>
    </r>
    <r>
      <rPr>
        <sz val="10"/>
        <color theme="1"/>
        <rFont val="ＭＳ Ｐゴシック"/>
        <family val="3"/>
        <charset val="128"/>
      </rPr>
      <t>診断研究フォームの２ページ目とともに使うこと。</t>
    </r>
    <rPh sb="8" eb="10">
      <t>シンダン</t>
    </rPh>
    <rPh sb="10" eb="12">
      <t>ケンキュウ</t>
    </rPh>
    <rPh sb="21" eb="22">
      <t>メ</t>
    </rPh>
    <rPh sb="26" eb="27">
      <t>ツカ</t>
    </rPh>
    <phoneticPr fontId="24"/>
  </si>
  <si>
    <r>
      <t>曝露を受けた症例の割合</t>
    </r>
    <r>
      <rPr>
        <sz val="10"/>
        <rFont val="Arial"/>
        <family val="2"/>
      </rPr>
      <t>:</t>
    </r>
    <rPh sb="0" eb="2">
      <t>ﾊﾞｸﾛ</t>
    </rPh>
    <rPh sb="3" eb="4">
      <t>ｳ</t>
    </rPh>
    <rPh sb="6" eb="8">
      <t>ｼｮｳﾚｲ</t>
    </rPh>
    <rPh sb="9" eb="11">
      <t>ﾜﾘｱｲ</t>
    </rPh>
    <phoneticPr fontId="11" type="noConversion"/>
  </si>
  <si>
    <r>
      <t>曝露を受けた対照の割合</t>
    </r>
    <r>
      <rPr>
        <sz val="10"/>
        <rFont val="Arial"/>
        <family val="2"/>
      </rPr>
      <t>:</t>
    </r>
    <rPh sb="0" eb="2">
      <t>ﾊﾞｸﾛ</t>
    </rPh>
    <rPh sb="3" eb="4">
      <t>ｳ</t>
    </rPh>
    <rPh sb="6" eb="8">
      <t>ﾀｲｼｮｳ</t>
    </rPh>
    <rPh sb="9" eb="11">
      <t>ﾜﾘｱｲ</t>
    </rPh>
    <phoneticPr fontId="11" type="noConversion"/>
  </si>
  <si>
    <r>
      <t>結果</t>
    </r>
    <r>
      <rPr>
        <b/>
        <sz val="12"/>
        <rFont val="Arial"/>
        <family val="2"/>
      </rPr>
      <t xml:space="preserve"> (</t>
    </r>
    <r>
      <rPr>
        <b/>
        <sz val="12"/>
        <rFont val="ＭＳ Ｐゴシック"/>
        <family val="3"/>
        <charset val="128"/>
      </rPr>
      <t>未調整</t>
    </r>
    <r>
      <rPr>
        <b/>
        <sz val="12"/>
        <rFont val="Arial"/>
        <family val="2"/>
      </rPr>
      <t xml:space="preserve">) </t>
    </r>
    <r>
      <rPr>
        <b/>
        <sz val="12"/>
        <rFont val="ＭＳ Ｐゴシック"/>
        <family val="3"/>
        <charset val="128"/>
      </rPr>
      <t>および</t>
    </r>
    <rPh sb="0" eb="2">
      <t>ｹｯｶ</t>
    </rPh>
    <rPh sb="4" eb="7">
      <t>ﾐﾁｮｳｾｲ</t>
    </rPh>
    <phoneticPr fontId="11" type="noConversion"/>
  </si>
  <si>
    <r>
      <t xml:space="preserve">% </t>
    </r>
    <r>
      <rPr>
        <b/>
        <sz val="12"/>
        <rFont val="ＭＳ Ｐゴシック"/>
        <family val="3"/>
        <charset val="128"/>
      </rPr>
      <t>信頼区間</t>
    </r>
    <rPh sb="2" eb="4">
      <t>ｼﾝﾗｲ</t>
    </rPh>
    <rPh sb="4" eb="6">
      <t>ｸｶﾝ</t>
    </rPh>
    <phoneticPr fontId="11" type="noConversion"/>
  </si>
  <si>
    <t>イベントのオッズ比</t>
    <rPh sb="8" eb="9">
      <t>ﾋ</t>
    </rPh>
    <phoneticPr fontId="11" type="noConversion"/>
  </si>
  <si>
    <r>
      <t>この書式に関するコメントや提案はこちらまでお寄せください</t>
    </r>
    <r>
      <rPr>
        <sz val="8"/>
        <rFont val="Arial"/>
        <family val="2"/>
      </rPr>
      <t xml:space="preserve">:  </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</si>
</sst>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00"/>
    <numFmt numFmtId="178" formatCode="0.00000"/>
  </numFmts>
  <fonts count="36" x14ac:knownFonts="1">
    <font>
      <sz val="11"/>
      <color theme="1"/>
      <name val="ＭＳ Ｐゴシック"/>
      <family val="2"/>
      <scheme val="minor"/>
    </font>
    <font>
      <b/>
      <sz val="14"/>
      <color indexed="9"/>
      <name val="Arial"/>
      <family val="2"/>
    </font>
    <font>
      <b/>
      <sz val="16"/>
      <color indexed="43"/>
      <name val="Arial"/>
      <family val="2"/>
    </font>
    <font>
      <b/>
      <sz val="12"/>
      <color indexed="9"/>
      <name val="Arial"/>
      <family val="2"/>
    </font>
    <font>
      <b/>
      <sz val="10"/>
      <name val="Arial"/>
      <family val="2"/>
    </font>
    <font>
      <b/>
      <sz val="12"/>
      <name val="Arial"/>
      <family val="2"/>
    </font>
    <font>
      <b/>
      <sz val="10"/>
      <color indexed="9"/>
      <name val="Arial"/>
      <family val="2"/>
    </font>
    <font>
      <sz val="10"/>
      <color indexed="9"/>
      <name val="Arial"/>
      <family val="2"/>
    </font>
    <font>
      <b/>
      <sz val="11"/>
      <name val="Arial"/>
      <family val="2"/>
    </font>
    <font>
      <sz val="8"/>
      <color indexed="20"/>
      <name val="Arial"/>
      <family val="2"/>
    </font>
    <font>
      <i/>
      <sz val="10"/>
      <name val="Arial"/>
      <family val="2"/>
    </font>
    <font>
      <sz val="8"/>
      <name val="Arial"/>
      <family val="2"/>
    </font>
    <font>
      <sz val="8"/>
      <color indexed="9"/>
      <name val="Arial"/>
      <family val="2"/>
    </font>
    <font>
      <u/>
      <sz val="10"/>
      <color indexed="12"/>
      <name val="Arial"/>
      <family val="2"/>
    </font>
    <font>
      <u/>
      <sz val="8"/>
      <color indexed="12"/>
      <name val="Arial"/>
      <family val="2"/>
    </font>
    <font>
      <sz val="10"/>
      <name val="Arial"/>
      <family val="2"/>
    </font>
    <font>
      <sz val="11"/>
      <color theme="1"/>
      <name val="Arial"/>
      <family val="2"/>
    </font>
    <font>
      <sz val="10"/>
      <color theme="1"/>
      <name val="Arial"/>
      <family val="2"/>
    </font>
    <font>
      <b/>
      <sz val="12"/>
      <color rgb="FFFFFF99"/>
      <name val="Arial"/>
      <family val="2"/>
    </font>
    <font>
      <b/>
      <sz val="11"/>
      <color rgb="FFFF0000"/>
      <name val="Arial"/>
      <family val="2"/>
    </font>
    <font>
      <sz val="10"/>
      <color indexed="81"/>
      <name val="Tahoma"/>
      <family val="2"/>
    </font>
    <font>
      <b/>
      <sz val="10"/>
      <color indexed="81"/>
      <name val="Tahoma"/>
      <family val="2"/>
    </font>
    <font>
      <sz val="10"/>
      <color indexed="20"/>
      <name val="Arial"/>
      <family val="2"/>
    </font>
    <font>
      <b/>
      <sz val="11"/>
      <color theme="1"/>
      <name val="Arial"/>
      <family val="2"/>
    </font>
    <font>
      <sz val="6"/>
      <name val="ＭＳ Ｐゴシック"/>
      <family val="3"/>
      <charset val="128"/>
      <scheme val="minor"/>
    </font>
    <font>
      <b/>
      <sz val="16"/>
      <color indexed="43"/>
      <name val="ＭＳ Ｐゴシック"/>
      <family val="3"/>
      <charset val="128"/>
    </font>
    <font>
      <b/>
      <sz val="12"/>
      <color indexed="9"/>
      <name val="ＭＳ Ｐゴシック"/>
      <family val="3"/>
      <charset val="128"/>
    </font>
    <font>
      <b/>
      <sz val="12"/>
      <color indexed="43"/>
      <name val="Arial"/>
      <family val="2"/>
    </font>
    <font>
      <sz val="10"/>
      <name val="ＭＳ Ｐゴシック"/>
      <family val="3"/>
      <charset val="128"/>
    </font>
    <font>
      <b/>
      <sz val="11"/>
      <color theme="1"/>
      <name val="ＭＳ Ｐゴシック"/>
      <family val="3"/>
      <charset val="128"/>
    </font>
    <font>
      <b/>
      <sz val="10"/>
      <name val="ＭＳ Ｐゴシック"/>
      <family val="3"/>
      <charset val="128"/>
    </font>
    <font>
      <sz val="10"/>
      <color theme="1"/>
      <name val="ＭＳ Ｐゴシック"/>
      <family val="3"/>
      <charset val="128"/>
    </font>
    <font>
      <b/>
      <sz val="12"/>
      <name val="ＭＳ Ｐゴシック"/>
      <family val="3"/>
      <charset val="128"/>
    </font>
    <font>
      <sz val="10"/>
      <color indexed="81"/>
      <name val="ＭＳ Ｐゴシック"/>
      <family val="3"/>
      <charset val="128"/>
    </font>
    <font>
      <b/>
      <sz val="10"/>
      <color indexed="81"/>
      <name val="ＭＳ Ｐゴシック"/>
      <family val="3"/>
      <charset val="128"/>
    </font>
    <font>
      <sz val="8"/>
      <name val="ＭＳ Ｐゴシック"/>
      <family val="3"/>
      <charset val="128"/>
    </font>
  </fonts>
  <fills count="13">
    <fill>
      <patternFill patternType="none"/>
    </fill>
    <fill>
      <patternFill patternType="gray125"/>
    </fill>
    <fill>
      <patternFill patternType="solid">
        <fgColor indexed="23"/>
        <bgColor indexed="64"/>
      </patternFill>
    </fill>
    <fill>
      <patternFill patternType="solid">
        <fgColor indexed="31"/>
        <bgColor indexed="64"/>
      </patternFill>
    </fill>
    <fill>
      <patternFill patternType="solid">
        <fgColor indexed="43"/>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indexed="9"/>
        <bgColor indexed="64"/>
      </patternFill>
    </fill>
    <fill>
      <patternFill patternType="solid">
        <fgColor theme="9" tint="0.59999389629810485"/>
        <bgColor indexed="64"/>
      </patternFill>
    </fill>
  </fills>
  <borders count="34">
    <border>
      <left/>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bottom/>
      <diagonal/>
    </border>
    <border>
      <left/>
      <right/>
      <top/>
      <bottom style="dotted">
        <color auto="1"/>
      </bottom>
      <diagonal/>
    </border>
    <border>
      <left/>
      <right/>
      <top/>
      <bottom style="medium">
        <color auto="1"/>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style="medium">
        <color auto="1"/>
      </left>
      <right/>
      <top/>
      <bottom style="dotted">
        <color auto="1"/>
      </bottom>
      <diagonal/>
    </border>
    <border>
      <left/>
      <right style="thin">
        <color auto="1"/>
      </right>
      <top style="thin">
        <color auto="1"/>
      </top>
      <bottom/>
      <diagonal/>
    </border>
    <border>
      <left style="medium">
        <color auto="1"/>
      </left>
      <right/>
      <top/>
      <bottom style="thin">
        <color auto="1"/>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medium">
        <color auto="1"/>
      </top>
      <bottom style="thin">
        <color auto="1"/>
      </bottom>
      <diagonal/>
    </border>
    <border>
      <left style="thin">
        <color auto="1"/>
      </left>
      <right/>
      <top style="thin">
        <color auto="1"/>
      </top>
      <bottom/>
      <diagonal/>
    </border>
    <border>
      <left style="medium">
        <color auto="1"/>
      </left>
      <right/>
      <top/>
      <bottom style="hair">
        <color auto="1"/>
      </bottom>
      <diagonal/>
    </border>
    <border>
      <left/>
      <right/>
      <top style="dotted">
        <color auto="1"/>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274">
    <xf numFmtId="0" fontId="0" fillId="0" borderId="0" xfId="0"/>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2" fillId="2" borderId="2" xfId="0" applyFont="1" applyFill="1" applyBorder="1" applyAlignment="1" applyProtection="1">
      <alignment horizontal="center" vertical="center"/>
    </xf>
    <xf numFmtId="0" fontId="0" fillId="0" borderId="0" xfId="0" applyProtection="1"/>
    <xf numFmtId="0" fontId="3" fillId="2" borderId="4" xfId="0" applyFont="1" applyFill="1" applyBorder="1" applyAlignment="1" applyProtection="1">
      <alignment horizontal="left" vertical="center" indent="1"/>
    </xf>
    <xf numFmtId="0" fontId="3" fillId="2" borderId="0" xfId="0" applyFont="1" applyFill="1" applyBorder="1" applyAlignment="1" applyProtection="1">
      <alignment vertical="center"/>
    </xf>
    <xf numFmtId="0" fontId="3" fillId="2" borderId="5"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7" xfId="0" applyFont="1" applyFill="1" applyBorder="1" applyAlignment="1" applyProtection="1">
      <alignment vertical="center"/>
    </xf>
    <xf numFmtId="0" fontId="3" fillId="2" borderId="8" xfId="0" applyFont="1" applyFill="1" applyBorder="1" applyAlignment="1" applyProtection="1">
      <alignment vertical="center"/>
    </xf>
    <xf numFmtId="0" fontId="6" fillId="0" borderId="0" xfId="0" applyFont="1" applyFill="1" applyBorder="1" applyAlignment="1" applyProtection="1">
      <alignment horizontal="left" vertical="center"/>
      <protection hidden="1"/>
    </xf>
    <xf numFmtId="0" fontId="3" fillId="0" borderId="0" xfId="0" applyFont="1" applyFill="1" applyBorder="1" applyAlignment="1" applyProtection="1">
      <alignment vertical="center"/>
      <protection hidden="1"/>
    </xf>
    <xf numFmtId="0" fontId="7" fillId="0" borderId="0" xfId="0" applyFont="1" applyFill="1" applyBorder="1" applyProtection="1">
      <protection hidden="1"/>
    </xf>
    <xf numFmtId="0" fontId="7" fillId="0" borderId="0" xfId="0" applyFont="1" applyFill="1" applyBorder="1" applyAlignment="1" applyProtection="1">
      <alignment horizontal="center" vertical="center" wrapText="1"/>
    </xf>
    <xf numFmtId="0" fontId="6" fillId="0" borderId="0" xfId="0" applyFont="1" applyFill="1" applyBorder="1" applyAlignment="1" applyProtection="1">
      <alignment vertical="top" wrapText="1"/>
      <protection hidden="1"/>
    </xf>
    <xf numFmtId="0" fontId="4" fillId="0" borderId="0" xfId="0" applyFont="1" applyAlignment="1" applyProtection="1">
      <alignment horizontal="center"/>
    </xf>
    <xf numFmtId="0" fontId="7" fillId="0" borderId="0" xfId="0" applyFont="1" applyFill="1" applyBorder="1" applyAlignment="1" applyProtection="1">
      <alignment vertical="top" wrapText="1"/>
      <protection hidden="1"/>
    </xf>
    <xf numFmtId="0" fontId="4" fillId="0" borderId="0" xfId="0" applyFont="1" applyBorder="1" applyAlignment="1" applyProtection="1">
      <alignment horizontal="centerContinuous" vertical="center"/>
    </xf>
    <xf numFmtId="0" fontId="0" fillId="0" borderId="0" xfId="0" applyAlignment="1" applyProtection="1">
      <alignment horizontal="centerContinuous"/>
    </xf>
    <xf numFmtId="0" fontId="4" fillId="0" borderId="0" xfId="0" applyFont="1" applyBorder="1" applyAlignment="1" applyProtection="1">
      <alignment vertical="top" wrapText="1"/>
    </xf>
    <xf numFmtId="0" fontId="4" fillId="0" borderId="4" xfId="0" applyFont="1" applyBorder="1" applyAlignment="1" applyProtection="1">
      <alignment horizontal="left"/>
    </xf>
    <xf numFmtId="0" fontId="4" fillId="0" borderId="0" xfId="0" applyFont="1" applyBorder="1" applyAlignment="1" applyProtection="1">
      <alignment horizontal="left"/>
    </xf>
    <xf numFmtId="0" fontId="4" fillId="0" borderId="0" xfId="0" applyFont="1" applyBorder="1" applyAlignment="1" applyProtection="1">
      <alignment horizontal="right"/>
    </xf>
    <xf numFmtId="0" fontId="4" fillId="0" borderId="14" xfId="0" applyFont="1" applyBorder="1" applyAlignment="1" applyProtection="1">
      <alignment horizontal="center"/>
    </xf>
    <xf numFmtId="0" fontId="4" fillId="0" borderId="0" xfId="0" applyFont="1" applyProtection="1"/>
    <xf numFmtId="0" fontId="7" fillId="0" borderId="0" xfId="0" applyFont="1" applyProtection="1"/>
    <xf numFmtId="0" fontId="4" fillId="0" borderId="0" xfId="0" applyFont="1" applyBorder="1" applyProtection="1"/>
    <xf numFmtId="0" fontId="7" fillId="0" borderId="0" xfId="0" applyFont="1" applyBorder="1" applyProtection="1"/>
    <xf numFmtId="0" fontId="4" fillId="0" borderId="6" xfId="0" applyFont="1" applyFill="1" applyBorder="1" applyAlignment="1" applyProtection="1">
      <alignment horizontal="left"/>
    </xf>
    <xf numFmtId="0" fontId="7" fillId="0" borderId="7" xfId="0" applyFont="1" applyBorder="1" applyProtection="1"/>
    <xf numFmtId="0" fontId="9" fillId="0" borderId="0" xfId="0" applyFont="1" applyBorder="1" applyAlignment="1" applyProtection="1">
      <alignment horizontal="right"/>
    </xf>
    <xf numFmtId="0" fontId="9" fillId="0" borderId="0" xfId="0" applyFont="1" applyBorder="1" applyProtection="1"/>
    <xf numFmtId="0" fontId="7" fillId="0" borderId="14" xfId="0" applyFont="1" applyBorder="1" applyProtection="1"/>
    <xf numFmtId="0" fontId="10" fillId="0" borderId="0" xfId="0" applyFont="1" applyBorder="1" applyAlignment="1" applyProtection="1">
      <alignment horizontal="right"/>
    </xf>
    <xf numFmtId="0" fontId="4" fillId="0" borderId="7" xfId="0" applyFont="1" applyBorder="1" applyProtection="1"/>
    <xf numFmtId="0" fontId="7" fillId="0" borderId="16" xfId="0" applyFont="1" applyFill="1" applyBorder="1" applyProtection="1"/>
    <xf numFmtId="0" fontId="5" fillId="3" borderId="25" xfId="0" applyFont="1" applyFill="1" applyBorder="1" applyAlignment="1" applyProtection="1">
      <alignment horizontal="left"/>
    </xf>
    <xf numFmtId="0" fontId="7" fillId="0" borderId="0" xfId="0" applyFont="1" applyFill="1" applyBorder="1" applyAlignment="1" applyProtection="1"/>
    <xf numFmtId="0" fontId="11" fillId="7" borderId="2" xfId="0" applyFont="1" applyFill="1" applyBorder="1" applyAlignment="1" applyProtection="1">
      <alignment horizontal="right"/>
    </xf>
    <xf numFmtId="0" fontId="1" fillId="2" borderId="3" xfId="0" applyFont="1" applyFill="1" applyBorder="1" applyAlignment="1" applyProtection="1">
      <alignment horizontal="right" vertical="center"/>
    </xf>
    <xf numFmtId="0" fontId="16" fillId="0" borderId="0" xfId="0" applyFont="1" applyProtection="1"/>
    <xf numFmtId="0" fontId="16" fillId="0" borderId="0" xfId="0" applyFont="1" applyBorder="1" applyProtection="1"/>
    <xf numFmtId="0" fontId="16" fillId="0" borderId="0" xfId="0" applyFont="1" applyFill="1" applyBorder="1" applyAlignment="1" applyProtection="1"/>
    <xf numFmtId="0" fontId="16" fillId="0" borderId="0" xfId="0" applyFont="1" applyBorder="1" applyAlignment="1" applyProtection="1">
      <alignment horizontal="left" vertical="center"/>
    </xf>
    <xf numFmtId="0" fontId="16" fillId="0" borderId="0" xfId="0" applyFont="1" applyAlignment="1" applyProtection="1">
      <alignment horizontal="left" vertical="center"/>
    </xf>
    <xf numFmtId="0" fontId="16" fillId="0" borderId="0" xfId="0" applyFont="1" applyFill="1" applyBorder="1" applyProtection="1"/>
    <xf numFmtId="0" fontId="16" fillId="0" borderId="0" xfId="0" applyFont="1" applyAlignment="1" applyProtection="1">
      <alignment horizontal="left"/>
    </xf>
    <xf numFmtId="0" fontId="15" fillId="0" borderId="0" xfId="0" applyFont="1" applyProtection="1"/>
    <xf numFmtId="0" fontId="16" fillId="0" borderId="4" xfId="0" applyFont="1" applyBorder="1" applyProtection="1"/>
    <xf numFmtId="0" fontId="15" fillId="0" borderId="0" xfId="0" applyFont="1" applyBorder="1" applyAlignment="1" applyProtection="1">
      <alignment horizontal="left" vertical="top" wrapText="1"/>
    </xf>
    <xf numFmtId="0" fontId="15" fillId="0" borderId="0" xfId="0" applyFont="1" applyFill="1" applyBorder="1" applyAlignment="1" applyProtection="1">
      <alignment vertical="top" wrapText="1"/>
    </xf>
    <xf numFmtId="0" fontId="16" fillId="0" borderId="14" xfId="0" applyFont="1" applyBorder="1" applyProtection="1"/>
    <xf numFmtId="0" fontId="16" fillId="0" borderId="0" xfId="0" applyFont="1" applyBorder="1" applyAlignment="1" applyProtection="1">
      <alignment horizontal="right"/>
    </xf>
    <xf numFmtId="0" fontId="16" fillId="0" borderId="7" xfId="0" applyFont="1" applyFill="1" applyBorder="1" applyProtection="1"/>
    <xf numFmtId="0" fontId="16" fillId="0" borderId="7" xfId="0" applyFont="1" applyFill="1" applyBorder="1" applyAlignment="1" applyProtection="1">
      <alignment horizontal="right"/>
    </xf>
    <xf numFmtId="176" fontId="16" fillId="0" borderId="7" xfId="0" applyNumberFormat="1" applyFont="1" applyFill="1" applyBorder="1" applyProtection="1"/>
    <xf numFmtId="0" fontId="16" fillId="0" borderId="7" xfId="0" applyFont="1" applyBorder="1" applyProtection="1"/>
    <xf numFmtId="0" fontId="15" fillId="0" borderId="0" xfId="0" applyFont="1" applyBorder="1" applyProtection="1"/>
    <xf numFmtId="1" fontId="16" fillId="0" borderId="0" xfId="0" applyNumberFormat="1" applyFont="1" applyProtection="1"/>
    <xf numFmtId="176" fontId="16" fillId="0" borderId="0" xfId="0" applyNumberFormat="1" applyFont="1" applyProtection="1"/>
    <xf numFmtId="0" fontId="16" fillId="0" borderId="0" xfId="0" quotePrefix="1" applyFont="1" applyProtection="1"/>
    <xf numFmtId="2" fontId="16" fillId="0" borderId="0" xfId="0" applyNumberFormat="1" applyFont="1" applyProtection="1"/>
    <xf numFmtId="0" fontId="16" fillId="0" borderId="7" xfId="0" applyFont="1" applyBorder="1" applyAlignment="1" applyProtection="1">
      <alignment horizontal="right"/>
    </xf>
    <xf numFmtId="0" fontId="15" fillId="0" borderId="4" xfId="0" applyFont="1" applyBorder="1" applyAlignment="1" applyProtection="1">
      <alignment horizontal="left"/>
    </xf>
    <xf numFmtId="0" fontId="15" fillId="0" borderId="0" xfId="0" applyFont="1" applyBorder="1" applyAlignment="1" applyProtection="1">
      <alignment horizontal="left"/>
    </xf>
    <xf numFmtId="0" fontId="15" fillId="0" borderId="0" xfId="0" applyFont="1" applyFill="1" applyBorder="1" applyProtection="1"/>
    <xf numFmtId="0" fontId="16" fillId="0" borderId="16" xfId="0" applyFont="1" applyBorder="1" applyProtection="1"/>
    <xf numFmtId="0" fontId="15" fillId="3" borderId="24" xfId="0" applyFont="1" applyFill="1" applyBorder="1" applyAlignment="1" applyProtection="1">
      <alignment horizontal="center" vertical="center" textRotation="180"/>
    </xf>
    <xf numFmtId="0" fontId="15" fillId="3" borderId="25" xfId="0" applyFont="1" applyFill="1" applyBorder="1" applyProtection="1"/>
    <xf numFmtId="0" fontId="15" fillId="3" borderId="25" xfId="0" applyFont="1" applyFill="1" applyBorder="1" applyAlignment="1" applyProtection="1">
      <alignment horizontal="left" vertical="top"/>
    </xf>
    <xf numFmtId="0" fontId="16" fillId="0" borderId="5" xfId="0" applyFont="1" applyFill="1" applyBorder="1" applyProtection="1"/>
    <xf numFmtId="0" fontId="16" fillId="0" borderId="5" xfId="0" applyFont="1" applyBorder="1" applyProtection="1"/>
    <xf numFmtId="2" fontId="15" fillId="6" borderId="0" xfId="0" applyNumberFormat="1" applyFont="1" applyFill="1" applyBorder="1" applyAlignment="1" applyProtection="1">
      <alignment horizontal="center" shrinkToFit="1"/>
    </xf>
    <xf numFmtId="0" fontId="17" fillId="0" borderId="0" xfId="0" applyFont="1" applyBorder="1" applyAlignment="1" applyProtection="1">
      <alignment horizontal="right"/>
    </xf>
    <xf numFmtId="0" fontId="17" fillId="0" borderId="0" xfId="0" applyFont="1" applyProtection="1"/>
    <xf numFmtId="0" fontId="17" fillId="0" borderId="0" xfId="0" applyFont="1" applyBorder="1" applyProtection="1"/>
    <xf numFmtId="0" fontId="4" fillId="0" borderId="0" xfId="0" applyFont="1" applyAlignment="1" applyProtection="1">
      <alignment horizontal="centerContinuous"/>
    </xf>
    <xf numFmtId="0" fontId="17" fillId="0" borderId="14" xfId="0" applyFont="1" applyBorder="1" applyProtection="1"/>
    <xf numFmtId="0" fontId="17" fillId="4" borderId="20" xfId="0" applyFont="1" applyFill="1" applyBorder="1" applyAlignment="1" applyProtection="1">
      <alignment horizontal="right" shrinkToFit="1"/>
      <protection locked="0"/>
    </xf>
    <xf numFmtId="0" fontId="19" fillId="0" borderId="0" xfId="0" applyFont="1" applyFill="1" applyBorder="1" applyAlignment="1" applyProtection="1"/>
    <xf numFmtId="0" fontId="1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16"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protection hidden="1"/>
    </xf>
    <xf numFmtId="0" fontId="15" fillId="0" borderId="0"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center"/>
      <protection hidden="1"/>
    </xf>
    <xf numFmtId="0" fontId="4" fillId="0" borderId="0" xfId="0" applyFont="1" applyFill="1" applyBorder="1" applyAlignment="1" applyProtection="1">
      <alignment horizontal="center" vertical="top" wrapText="1"/>
      <protection hidden="1"/>
    </xf>
    <xf numFmtId="0" fontId="15" fillId="0" borderId="7"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4" fillId="0" borderId="4" xfId="0" applyFont="1" applyFill="1" applyBorder="1" applyAlignment="1" applyProtection="1">
      <alignment horizontal="left" vertical="top" wrapText="1"/>
      <protection hidden="1"/>
    </xf>
    <xf numFmtId="0" fontId="17" fillId="0" borderId="0" xfId="0" applyFont="1" applyFill="1" applyBorder="1" applyAlignment="1" applyProtection="1">
      <alignment horizontal="left" vertical="top" wrapText="1"/>
    </xf>
    <xf numFmtId="0" fontId="17" fillId="0" borderId="5" xfId="0" applyFont="1" applyFill="1" applyBorder="1" applyAlignment="1" applyProtection="1">
      <alignment horizontal="left" vertical="top" wrapText="1"/>
    </xf>
    <xf numFmtId="0" fontId="17" fillId="0" borderId="4" xfId="0" applyFont="1" applyFill="1" applyBorder="1" applyAlignment="1" applyProtection="1">
      <alignment horizontal="left" vertical="top" wrapText="1"/>
    </xf>
    <xf numFmtId="0" fontId="17" fillId="0" borderId="7" xfId="0" applyFont="1" applyFill="1" applyBorder="1" applyAlignment="1" applyProtection="1">
      <alignment horizontal="left" vertical="top" wrapText="1"/>
    </xf>
    <xf numFmtId="0" fontId="17" fillId="0" borderId="16" xfId="0" applyFont="1" applyFill="1" applyBorder="1" applyAlignment="1" applyProtection="1">
      <alignment horizontal="left" vertical="top" wrapText="1"/>
    </xf>
    <xf numFmtId="0" fontId="16" fillId="0" borderId="6" xfId="0" applyFont="1" applyBorder="1" applyAlignment="1" applyProtection="1">
      <alignment vertical="top" wrapText="1"/>
    </xf>
    <xf numFmtId="0" fontId="16" fillId="0" borderId="7" xfId="0" applyFont="1" applyBorder="1" applyAlignment="1" applyProtection="1">
      <alignment vertical="top" wrapText="1"/>
    </xf>
    <xf numFmtId="0" fontId="16" fillId="0" borderId="8" xfId="0" applyFont="1" applyBorder="1" applyProtection="1"/>
    <xf numFmtId="0" fontId="17" fillId="0" borderId="26" xfId="0" applyFont="1" applyFill="1" applyBorder="1" applyAlignment="1" applyProtection="1">
      <alignment horizontal="left" vertical="top" wrapText="1"/>
    </xf>
    <xf numFmtId="0" fontId="17" fillId="0" borderId="27" xfId="0" applyFont="1" applyFill="1" applyBorder="1" applyAlignment="1" applyProtection="1">
      <alignment horizontal="left" vertical="top" wrapText="1"/>
    </xf>
    <xf numFmtId="0" fontId="17" fillId="0" borderId="0" xfId="0" applyFont="1" applyAlignment="1" applyProtection="1">
      <alignment horizontal="right"/>
    </xf>
    <xf numFmtId="0" fontId="16" fillId="3" borderId="9" xfId="0" applyFont="1" applyFill="1" applyBorder="1" applyAlignment="1" applyProtection="1">
      <alignment horizontal="left" vertical="center"/>
    </xf>
    <xf numFmtId="0" fontId="4" fillId="0" borderId="18" xfId="0" applyFont="1" applyBorder="1" applyAlignment="1" applyProtection="1">
      <alignment horizontal="center"/>
    </xf>
    <xf numFmtId="0" fontId="4" fillId="0" borderId="18" xfId="0" applyFont="1" applyBorder="1" applyAlignment="1" applyProtection="1">
      <alignment horizontal="center"/>
    </xf>
    <xf numFmtId="0" fontId="15" fillId="3" borderId="25" xfId="0" applyFont="1" applyFill="1" applyBorder="1" applyAlignment="1" applyProtection="1">
      <alignment horizontal="center" vertical="center" textRotation="180"/>
    </xf>
    <xf numFmtId="0" fontId="5" fillId="3" borderId="25" xfId="0" applyFont="1" applyFill="1" applyBorder="1" applyAlignment="1" applyProtection="1">
      <alignment horizontal="right"/>
    </xf>
    <xf numFmtId="0" fontId="8" fillId="8" borderId="25" xfId="0" applyFont="1" applyFill="1" applyBorder="1" applyAlignment="1" applyProtection="1">
      <alignment horizontal="right"/>
      <protection locked="0"/>
    </xf>
    <xf numFmtId="0" fontId="15" fillId="3" borderId="28" xfId="0" applyFont="1" applyFill="1" applyBorder="1" applyProtection="1"/>
    <xf numFmtId="0" fontId="0" fillId="0" borderId="0" xfId="0" applyBorder="1" applyProtection="1"/>
    <xf numFmtId="2" fontId="22" fillId="0" borderId="0" xfId="0" applyNumberFormat="1" applyFont="1" applyFill="1" applyBorder="1" applyAlignment="1" applyProtection="1">
      <alignment horizontal="left"/>
    </xf>
    <xf numFmtId="0" fontId="7" fillId="0" borderId="0" xfId="0" applyFont="1" applyFill="1" applyAlignment="1" applyProtection="1">
      <alignment wrapText="1"/>
    </xf>
    <xf numFmtId="0" fontId="0" fillId="0" borderId="0" xfId="0" applyAlignment="1" applyProtection="1">
      <alignment wrapText="1"/>
    </xf>
    <xf numFmtId="2" fontId="15" fillId="0" borderId="21" xfId="0" applyNumberFormat="1" applyFont="1" applyFill="1" applyBorder="1" applyAlignment="1" applyProtection="1">
      <alignment horizontal="right"/>
    </xf>
    <xf numFmtId="0" fontId="15" fillId="0" borderId="0" xfId="0" applyFont="1" applyBorder="1" applyAlignment="1" applyProtection="1"/>
    <xf numFmtId="0" fontId="0" fillId="0" borderId="0" xfId="0" applyBorder="1" applyAlignment="1" applyProtection="1"/>
    <xf numFmtId="0" fontId="0" fillId="0" borderId="21" xfId="0" applyBorder="1" applyAlignment="1" applyProtection="1">
      <alignment wrapText="1"/>
    </xf>
    <xf numFmtId="0" fontId="0" fillId="0" borderId="0" xfId="0" applyBorder="1" applyAlignment="1" applyProtection="1">
      <alignment wrapText="1"/>
    </xf>
    <xf numFmtId="0" fontId="7" fillId="0" borderId="0" xfId="0" applyFont="1" applyFill="1" applyProtection="1"/>
    <xf numFmtId="2" fontId="7" fillId="0" borderId="0" xfId="0" applyNumberFormat="1" applyFont="1" applyFill="1" applyBorder="1" applyAlignment="1" applyProtection="1"/>
    <xf numFmtId="2" fontId="15" fillId="0" borderId="5" xfId="0" applyNumberFormat="1" applyFont="1" applyFill="1" applyBorder="1" applyAlignment="1" applyProtection="1">
      <alignment horizontal="right"/>
    </xf>
    <xf numFmtId="2" fontId="7" fillId="0" borderId="0" xfId="0" applyNumberFormat="1" applyFont="1" applyFill="1" applyBorder="1" applyProtection="1"/>
    <xf numFmtId="0" fontId="0" fillId="0" borderId="5" xfId="0" applyBorder="1" applyAlignment="1" applyProtection="1">
      <alignment wrapText="1"/>
    </xf>
    <xf numFmtId="177" fontId="7" fillId="0" borderId="0" xfId="0" applyNumberFormat="1" applyFont="1" applyFill="1" applyProtection="1"/>
    <xf numFmtId="0" fontId="0" fillId="0" borderId="5" xfId="0" applyBorder="1" applyProtection="1"/>
    <xf numFmtId="0" fontId="0" fillId="0" borderId="0" xfId="0" applyAlignment="1" applyProtection="1">
      <alignment horizontal="right"/>
    </xf>
    <xf numFmtId="0" fontId="0" fillId="0" borderId="0" xfId="0" applyBorder="1" applyAlignment="1" applyProtection="1">
      <alignment horizontal="right"/>
    </xf>
    <xf numFmtId="2" fontId="7" fillId="11" borderId="0" xfId="0" applyNumberFormat="1" applyFont="1" applyFill="1" applyAlignment="1" applyProtection="1">
      <alignment horizontal="center" shrinkToFit="1"/>
    </xf>
    <xf numFmtId="2" fontId="7" fillId="11" borderId="0" xfId="0" applyNumberFormat="1" applyFont="1" applyFill="1" applyBorder="1" applyAlignment="1" applyProtection="1">
      <alignment horizontal="right" shrinkToFit="1"/>
    </xf>
    <xf numFmtId="2" fontId="7" fillId="0" borderId="4" xfId="0" applyNumberFormat="1" applyFont="1" applyBorder="1" applyAlignment="1" applyProtection="1">
      <alignment horizontal="right" shrinkToFit="1"/>
    </xf>
    <xf numFmtId="178" fontId="7" fillId="11" borderId="5" xfId="0" applyNumberFormat="1" applyFont="1" applyFill="1" applyBorder="1" applyAlignment="1" applyProtection="1">
      <alignment horizontal="right" shrinkToFit="1"/>
    </xf>
    <xf numFmtId="0" fontId="0" fillId="0" borderId="0" xfId="0" applyFill="1" applyProtection="1"/>
    <xf numFmtId="0" fontId="0" fillId="0" borderId="4" xfId="0" applyBorder="1" applyProtection="1"/>
    <xf numFmtId="2" fontId="12" fillId="11" borderId="0" xfId="0" applyNumberFormat="1" applyFont="1" applyFill="1" applyBorder="1" applyAlignment="1" applyProtection="1">
      <alignment horizontal="center" shrinkToFit="1"/>
    </xf>
    <xf numFmtId="2" fontId="12" fillId="11" borderId="0" xfId="0" applyNumberFormat="1" applyFont="1" applyFill="1" applyBorder="1" applyAlignment="1" applyProtection="1">
      <alignment horizontal="left" shrinkToFit="1"/>
    </xf>
    <xf numFmtId="2" fontId="12" fillId="11" borderId="0" xfId="0" applyNumberFormat="1" applyFont="1" applyFill="1" applyBorder="1" applyAlignment="1" applyProtection="1">
      <alignment horizontal="right" shrinkToFit="1"/>
    </xf>
    <xf numFmtId="2" fontId="11" fillId="6" borderId="26" xfId="0" applyNumberFormat="1" applyFont="1" applyFill="1" applyBorder="1" applyAlignment="1" applyProtection="1">
      <alignment horizontal="right" shrinkToFit="1"/>
    </xf>
    <xf numFmtId="2" fontId="11" fillId="0" borderId="16" xfId="0" applyNumberFormat="1" applyFont="1" applyBorder="1" applyAlignment="1" applyProtection="1">
      <alignment horizontal="center" shrinkToFit="1"/>
    </xf>
    <xf numFmtId="2" fontId="11" fillId="6" borderId="27" xfId="0" applyNumberFormat="1" applyFont="1" applyFill="1" applyBorder="1" applyAlignment="1" applyProtection="1">
      <alignment horizontal="left" shrinkToFit="1"/>
    </xf>
    <xf numFmtId="0" fontId="17" fillId="4" borderId="30" xfId="0" applyFont="1" applyFill="1" applyBorder="1" applyAlignment="1" applyProtection="1">
      <alignment shrinkToFit="1"/>
      <protection locked="0"/>
    </xf>
    <xf numFmtId="0" fontId="17" fillId="4" borderId="0" xfId="0" applyFont="1" applyFill="1" applyBorder="1" applyAlignment="1" applyProtection="1">
      <alignment horizontal="right" shrinkToFit="1"/>
      <protection locked="0"/>
    </xf>
    <xf numFmtId="0" fontId="16" fillId="0" borderId="29" xfId="0" applyFont="1" applyFill="1" applyBorder="1" applyProtection="1"/>
    <xf numFmtId="0" fontId="16" fillId="0" borderId="18" xfId="0" applyFont="1" applyFill="1" applyBorder="1" applyProtection="1"/>
    <xf numFmtId="0" fontId="16" fillId="0" borderId="19" xfId="0" applyFont="1" applyFill="1" applyBorder="1" applyProtection="1"/>
    <xf numFmtId="0" fontId="16" fillId="0" borderId="21" xfId="0" applyFont="1" applyFill="1" applyBorder="1" applyProtection="1"/>
    <xf numFmtId="0" fontId="9" fillId="0" borderId="4" xfId="0" applyFont="1" applyFill="1" applyBorder="1" applyAlignment="1" applyProtection="1">
      <alignment horizontal="right"/>
    </xf>
    <xf numFmtId="0" fontId="9" fillId="0" borderId="6" xfId="0" applyFont="1" applyFill="1" applyBorder="1" applyAlignment="1" applyProtection="1">
      <alignment horizontal="right"/>
    </xf>
    <xf numFmtId="0" fontId="9" fillId="0" borderId="8" xfId="0" applyFont="1" applyFill="1" applyBorder="1" applyProtection="1"/>
    <xf numFmtId="0" fontId="16" fillId="0" borderId="4" xfId="0" applyFont="1" applyFill="1" applyBorder="1" applyAlignment="1" applyProtection="1">
      <alignment horizontal="right"/>
    </xf>
    <xf numFmtId="0" fontId="17" fillId="0" borderId="18" xfId="0" applyFont="1" applyFill="1" applyBorder="1" applyProtection="1"/>
    <xf numFmtId="0" fontId="17" fillId="0" borderId="19" xfId="0" applyFont="1" applyFill="1" applyBorder="1" applyProtection="1"/>
    <xf numFmtId="0" fontId="17" fillId="0" borderId="22" xfId="0" applyFont="1" applyFill="1" applyBorder="1" applyProtection="1"/>
    <xf numFmtId="0" fontId="9" fillId="0" borderId="29" xfId="0" applyFont="1" applyFill="1" applyBorder="1" applyAlignment="1" applyProtection="1">
      <alignment horizontal="left"/>
    </xf>
    <xf numFmtId="0" fontId="9" fillId="0" borderId="6" xfId="0" applyFont="1" applyFill="1" applyBorder="1" applyAlignment="1" applyProtection="1">
      <alignment horizontal="left"/>
    </xf>
    <xf numFmtId="0" fontId="9" fillId="0" borderId="21" xfId="0" applyFont="1" applyFill="1" applyBorder="1" applyAlignment="1" applyProtection="1">
      <alignment horizontal="right"/>
    </xf>
    <xf numFmtId="0" fontId="9" fillId="0" borderId="8" xfId="0" applyFont="1" applyFill="1" applyBorder="1" applyAlignment="1" applyProtection="1">
      <alignment horizontal="right"/>
    </xf>
    <xf numFmtId="0" fontId="15" fillId="0" borderId="0" xfId="0" applyFont="1" applyBorder="1" applyAlignment="1" applyProtection="1">
      <alignment horizontal="right"/>
    </xf>
    <xf numFmtId="0" fontId="15" fillId="3" borderId="25" xfId="0" applyFont="1" applyFill="1" applyBorder="1" applyAlignment="1" applyProtection="1">
      <alignment horizontal="right"/>
    </xf>
    <xf numFmtId="0" fontId="17" fillId="4" borderId="15" xfId="0" applyFont="1" applyFill="1" applyBorder="1" applyAlignment="1" applyProtection="1">
      <alignment shrinkToFit="1"/>
      <protection locked="0"/>
    </xf>
    <xf numFmtId="0" fontId="17" fillId="0" borderId="31" xfId="0" applyFont="1" applyFill="1" applyBorder="1" applyProtection="1"/>
    <xf numFmtId="0" fontId="16" fillId="0" borderId="19" xfId="0" applyFont="1" applyBorder="1" applyProtection="1"/>
    <xf numFmtId="176" fontId="16" fillId="0" borderId="22" xfId="0" applyNumberFormat="1" applyFont="1" applyFill="1" applyBorder="1" applyProtection="1"/>
    <xf numFmtId="0" fontId="16" fillId="0" borderId="22" xfId="0" applyFont="1" applyFill="1" applyBorder="1" applyProtection="1"/>
    <xf numFmtId="0" fontId="17" fillId="0" borderId="0" xfId="0" applyFont="1" applyFill="1" applyBorder="1" applyAlignment="1" applyProtection="1">
      <alignment shrinkToFit="1"/>
    </xf>
    <xf numFmtId="0" fontId="17" fillId="0" borderId="14" xfId="0" applyFont="1" applyFill="1" applyBorder="1" applyAlignment="1" applyProtection="1">
      <alignment shrinkToFit="1"/>
    </xf>
    <xf numFmtId="0" fontId="17" fillId="0" borderId="0" xfId="0" applyNumberFormat="1" applyFont="1" applyFill="1" applyBorder="1" applyAlignment="1" applyProtection="1">
      <alignment shrinkToFit="1"/>
    </xf>
    <xf numFmtId="2" fontId="17" fillId="0" borderId="14" xfId="0" applyNumberFormat="1" applyFont="1" applyFill="1" applyBorder="1" applyAlignment="1" applyProtection="1">
      <alignment shrinkToFit="1"/>
    </xf>
    <xf numFmtId="2" fontId="17" fillId="0" borderId="0" xfId="0" applyNumberFormat="1" applyFont="1" applyFill="1" applyBorder="1" applyAlignment="1" applyProtection="1">
      <alignment shrinkToFit="1"/>
    </xf>
    <xf numFmtId="1" fontId="17" fillId="0" borderId="0" xfId="0" applyNumberFormat="1" applyFont="1" applyFill="1" applyBorder="1" applyAlignment="1" applyProtection="1">
      <alignment shrinkToFit="1"/>
    </xf>
    <xf numFmtId="0" fontId="4" fillId="0" borderId="4"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4" fillId="0" borderId="18" xfId="0" applyFont="1" applyBorder="1" applyAlignment="1" applyProtection="1">
      <alignment horizontal="center"/>
    </xf>
    <xf numFmtId="0" fontId="23" fillId="0" borderId="0" xfId="0" applyFont="1" applyProtection="1"/>
    <xf numFmtId="0" fontId="26" fillId="2" borderId="4" xfId="0" applyFont="1" applyFill="1" applyBorder="1" applyAlignment="1" applyProtection="1">
      <alignment horizontal="left" vertical="center" indent="1"/>
    </xf>
    <xf numFmtId="0" fontId="29" fillId="0" borderId="0" xfId="0" applyFont="1" applyProtection="1"/>
    <xf numFmtId="0" fontId="28" fillId="0" borderId="0" xfId="0" applyFont="1" applyBorder="1" applyAlignment="1" applyProtection="1">
      <alignment horizontal="right"/>
    </xf>
    <xf numFmtId="0" fontId="17" fillId="0" borderId="4" xfId="0" applyFont="1" applyFill="1" applyBorder="1" applyAlignment="1" applyProtection="1">
      <alignment vertical="top" wrapText="1"/>
    </xf>
    <xf numFmtId="0" fontId="17" fillId="0" borderId="0" xfId="0" applyFont="1" applyFill="1" applyBorder="1" applyAlignment="1" applyProtection="1">
      <alignment vertical="top" wrapText="1"/>
    </xf>
    <xf numFmtId="0" fontId="17" fillId="0" borderId="5" xfId="0" applyFont="1" applyFill="1" applyBorder="1" applyAlignment="1" applyProtection="1">
      <alignment vertical="top" wrapText="1"/>
    </xf>
    <xf numFmtId="2" fontId="28" fillId="0" borderId="21" xfId="0" applyNumberFormat="1" applyFont="1" applyFill="1" applyBorder="1" applyAlignment="1" applyProtection="1">
      <alignment horizontal="right"/>
    </xf>
    <xf numFmtId="2" fontId="28" fillId="0" borderId="5" xfId="0" applyNumberFormat="1" applyFont="1" applyFill="1" applyBorder="1" applyAlignment="1" applyProtection="1">
      <alignment horizontal="right"/>
    </xf>
    <xf numFmtId="0" fontId="32" fillId="3" borderId="25" xfId="0" applyFont="1" applyFill="1" applyBorder="1" applyAlignment="1" applyProtection="1">
      <alignment horizontal="right"/>
    </xf>
    <xf numFmtId="0" fontId="8" fillId="3" borderId="25" xfId="0" applyFont="1" applyFill="1" applyBorder="1" applyAlignment="1" applyProtection="1">
      <alignment horizontal="right"/>
    </xf>
    <xf numFmtId="0" fontId="35" fillId="7" borderId="0" xfId="0" applyFont="1" applyFill="1" applyBorder="1" applyAlignment="1" applyProtection="1">
      <alignment horizontal="right"/>
    </xf>
    <xf numFmtId="0" fontId="28" fillId="3" borderId="10"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0" fillId="4" borderId="9" xfId="0" applyFill="1" applyBorder="1" applyAlignment="1" applyProtection="1">
      <alignment horizontal="left" vertical="center" wrapText="1"/>
      <protection locked="0"/>
    </xf>
    <xf numFmtId="0" fontId="15" fillId="4" borderId="11"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center" vertical="center" wrapText="1"/>
    </xf>
    <xf numFmtId="0" fontId="15" fillId="0" borderId="18" xfId="0" applyFont="1" applyFill="1" applyBorder="1" applyAlignment="1" applyProtection="1">
      <alignment horizontal="center" shrinkToFit="1"/>
    </xf>
    <xf numFmtId="0" fontId="16" fillId="0" borderId="18" xfId="0" applyFont="1" applyFill="1" applyBorder="1" applyAlignment="1" applyProtection="1">
      <alignment horizontal="center" shrinkToFit="1"/>
    </xf>
    <xf numFmtId="0" fontId="5" fillId="3" borderId="13" xfId="0" applyFont="1" applyFill="1" applyBorder="1" applyAlignment="1" applyProtection="1">
      <alignment horizontal="center" vertical="center" textRotation="180"/>
    </xf>
    <xf numFmtId="0" fontId="4" fillId="3" borderId="13" xfId="0" applyFont="1" applyFill="1" applyBorder="1" applyAlignment="1" applyProtection="1">
      <alignment horizontal="center" vertical="center" textRotation="180"/>
    </xf>
    <xf numFmtId="0" fontId="28" fillId="3" borderId="9" xfId="0" applyFont="1" applyFill="1" applyBorder="1" applyAlignment="1" applyProtection="1">
      <alignment horizontal="center" vertical="center" wrapText="1"/>
    </xf>
    <xf numFmtId="0" fontId="4" fillId="0" borderId="0" xfId="0" applyFont="1" applyBorder="1" applyAlignment="1" applyProtection="1">
      <alignment horizontal="center"/>
    </xf>
    <xf numFmtId="0" fontId="5" fillId="3" borderId="12" xfId="0" applyFont="1" applyFill="1" applyBorder="1" applyAlignment="1" applyProtection="1">
      <alignment horizontal="center" vertical="center" textRotation="180"/>
    </xf>
    <xf numFmtId="0" fontId="4" fillId="3" borderId="17" xfId="0" applyFont="1" applyFill="1" applyBorder="1" applyAlignment="1" applyProtection="1">
      <alignment horizontal="center" vertical="center" textRotation="180"/>
    </xf>
    <xf numFmtId="0" fontId="5" fillId="3" borderId="17" xfId="0" applyFont="1" applyFill="1" applyBorder="1" applyAlignment="1" applyProtection="1">
      <alignment horizontal="center" vertical="center" textRotation="180"/>
    </xf>
    <xf numFmtId="15" fontId="0" fillId="4" borderId="9" xfId="0" applyNumberFormat="1" applyFill="1" applyBorder="1" applyAlignment="1" applyProtection="1">
      <alignment horizontal="center" vertical="center" wrapText="1"/>
      <protection locked="0"/>
    </xf>
    <xf numFmtId="15" fontId="15" fillId="4" borderId="11" xfId="0" applyNumberFormat="1" applyFont="1" applyFill="1" applyBorder="1" applyAlignment="1" applyProtection="1">
      <alignment horizontal="center" vertical="center" wrapText="1"/>
      <protection locked="0"/>
    </xf>
    <xf numFmtId="0" fontId="28" fillId="0" borderId="0" xfId="0" applyFont="1" applyAlignment="1" applyProtection="1">
      <alignment horizontal="center"/>
    </xf>
    <xf numFmtId="0" fontId="15" fillId="0" borderId="0" xfId="0" applyFont="1" applyAlignment="1" applyProtection="1">
      <alignment horizontal="center"/>
    </xf>
    <xf numFmtId="0" fontId="4" fillId="4" borderId="9"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left" vertical="center" wrapText="1"/>
      <protection locked="0"/>
    </xf>
    <xf numFmtId="0" fontId="30" fillId="5" borderId="19" xfId="0" applyFont="1" applyFill="1" applyBorder="1" applyAlignment="1" applyProtection="1">
      <alignment horizontal="left" vertical="center"/>
      <protection hidden="1"/>
    </xf>
    <xf numFmtId="0" fontId="4" fillId="5" borderId="18" xfId="0" applyFont="1" applyFill="1" applyBorder="1" applyAlignment="1" applyProtection="1">
      <alignment horizontal="left" vertical="center"/>
      <protection hidden="1"/>
    </xf>
    <xf numFmtId="0" fontId="4" fillId="5" borderId="21" xfId="0" applyFont="1" applyFill="1" applyBorder="1" applyAlignment="1" applyProtection="1">
      <alignment horizontal="left" vertical="center"/>
      <protection hidden="1"/>
    </xf>
    <xf numFmtId="0" fontId="28" fillId="4" borderId="14" xfId="0" applyFont="1" applyFill="1" applyBorder="1" applyAlignment="1" applyProtection="1">
      <alignment horizontal="left" vertical="top" wrapText="1"/>
      <protection hidden="1"/>
    </xf>
    <xf numFmtId="0" fontId="28" fillId="4" borderId="0" xfId="0" applyFont="1" applyFill="1" applyBorder="1" applyAlignment="1" applyProtection="1">
      <alignment horizontal="left" vertical="top" wrapText="1"/>
      <protection hidden="1"/>
    </xf>
    <xf numFmtId="0" fontId="28" fillId="4" borderId="5" xfId="0" applyFont="1" applyFill="1" applyBorder="1" applyAlignment="1" applyProtection="1">
      <alignment horizontal="left" vertical="top" wrapText="1"/>
      <protection hidden="1"/>
    </xf>
    <xf numFmtId="0" fontId="14" fillId="7" borderId="2" xfId="1" applyFont="1" applyFill="1" applyBorder="1" applyAlignment="1" applyProtection="1">
      <alignment horizontal="left"/>
    </xf>
    <xf numFmtId="0" fontId="28" fillId="0" borderId="0" xfId="0" applyFont="1" applyFill="1" applyBorder="1" applyAlignment="1" applyProtection="1">
      <alignment horizontal="center"/>
    </xf>
    <xf numFmtId="0" fontId="4" fillId="0" borderId="4"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4" fillId="0" borderId="5" xfId="0" applyFont="1" applyFill="1" applyBorder="1" applyAlignment="1" applyProtection="1">
      <alignment horizontal="left" vertical="top" wrapText="1"/>
      <protection hidden="1"/>
    </xf>
    <xf numFmtId="0" fontId="30" fillId="0" borderId="18" xfId="0" applyFont="1" applyBorder="1" applyAlignment="1" applyProtection="1">
      <alignment horizontal="center"/>
    </xf>
    <xf numFmtId="0" fontId="4" fillId="0" borderId="18" xfId="0" applyFont="1" applyBorder="1" applyAlignment="1" applyProtection="1">
      <alignment horizontal="center"/>
    </xf>
    <xf numFmtId="1" fontId="17" fillId="0" borderId="0" xfId="0" applyNumberFormat="1" applyFont="1" applyFill="1" applyBorder="1" applyAlignment="1" applyProtection="1">
      <alignment horizontal="center"/>
    </xf>
    <xf numFmtId="0" fontId="4" fillId="12" borderId="0" xfId="0" applyFont="1" applyFill="1" applyBorder="1" applyAlignment="1" applyProtection="1">
      <alignment horizontal="left"/>
      <protection locked="0"/>
    </xf>
    <xf numFmtId="0" fontId="15" fillId="12" borderId="0" xfId="0" applyFont="1" applyFill="1" applyBorder="1" applyAlignment="1" applyProtection="1">
      <alignment horizontal="left" vertical="top" wrapText="1"/>
      <protection locked="0"/>
    </xf>
    <xf numFmtId="0" fontId="17" fillId="9" borderId="14" xfId="0" applyFont="1" applyFill="1" applyBorder="1" applyAlignment="1" applyProtection="1">
      <alignment horizontal="left" vertical="top" wrapText="1"/>
    </xf>
    <xf numFmtId="0" fontId="17" fillId="9" borderId="0" xfId="0" applyFont="1" applyFill="1" applyBorder="1" applyAlignment="1" applyProtection="1">
      <alignment horizontal="left" vertical="top" wrapText="1"/>
    </xf>
    <xf numFmtId="0" fontId="17" fillId="9" borderId="5" xfId="0" applyFont="1" applyFill="1" applyBorder="1" applyAlignment="1" applyProtection="1">
      <alignment horizontal="left" vertical="top" wrapText="1"/>
    </xf>
    <xf numFmtId="0" fontId="17" fillId="10" borderId="14" xfId="0" applyFont="1" applyFill="1" applyBorder="1" applyAlignment="1" applyProtection="1">
      <alignment horizontal="left" vertical="top" wrapText="1"/>
    </xf>
    <xf numFmtId="0" fontId="17" fillId="10" borderId="0" xfId="0" applyFont="1" applyFill="1" applyBorder="1" applyAlignment="1" applyProtection="1">
      <alignment horizontal="left" vertical="top" wrapText="1"/>
    </xf>
    <xf numFmtId="0" fontId="17" fillId="10" borderId="5" xfId="0" applyFont="1" applyFill="1" applyBorder="1" applyAlignment="1" applyProtection="1">
      <alignment horizontal="left" vertical="top" wrapText="1"/>
    </xf>
    <xf numFmtId="0" fontId="0" fillId="12" borderId="0" xfId="0" applyFill="1" applyAlignment="1" applyProtection="1">
      <protection locked="0"/>
    </xf>
    <xf numFmtId="0" fontId="0" fillId="0" borderId="0" xfId="0" applyAlignment="1" applyProtection="1">
      <protection locked="0"/>
    </xf>
    <xf numFmtId="0" fontId="28" fillId="12" borderId="14" xfId="0" applyFont="1" applyFill="1" applyBorder="1" applyAlignment="1" applyProtection="1">
      <alignment horizontal="left" vertical="top" wrapText="1"/>
      <protection hidden="1"/>
    </xf>
    <xf numFmtId="0" fontId="28" fillId="12" borderId="0" xfId="0" applyFont="1" applyFill="1" applyBorder="1" applyAlignment="1" applyProtection="1">
      <alignment horizontal="left" vertical="top" wrapText="1"/>
      <protection hidden="1"/>
    </xf>
    <xf numFmtId="0" fontId="28" fillId="12" borderId="5" xfId="0" applyFont="1" applyFill="1" applyBorder="1" applyAlignment="1" applyProtection="1">
      <alignment horizontal="left" vertical="top" wrapText="1"/>
      <protection hidden="1"/>
    </xf>
    <xf numFmtId="0" fontId="28" fillId="6" borderId="14" xfId="0" applyFont="1" applyFill="1" applyBorder="1" applyAlignment="1" applyProtection="1">
      <alignment horizontal="left" vertical="top" wrapText="1"/>
      <protection hidden="1"/>
    </xf>
    <xf numFmtId="0" fontId="28" fillId="6" borderId="0" xfId="0" applyFont="1" applyFill="1" applyBorder="1" applyAlignment="1" applyProtection="1">
      <alignment horizontal="left" vertical="top" wrapText="1"/>
      <protection hidden="1"/>
    </xf>
    <xf numFmtId="0" fontId="28" fillId="6" borderId="5" xfId="0" applyFont="1" applyFill="1" applyBorder="1" applyAlignment="1" applyProtection="1">
      <alignment horizontal="left" vertical="top" wrapText="1"/>
      <protection hidden="1"/>
    </xf>
    <xf numFmtId="0" fontId="15" fillId="3" borderId="12" xfId="0" applyFont="1" applyFill="1" applyBorder="1" applyAlignment="1" applyProtection="1">
      <alignment horizontal="center" vertical="center" textRotation="180" wrapText="1"/>
    </xf>
    <xf numFmtId="0" fontId="15" fillId="3" borderId="13" xfId="0" applyFont="1" applyFill="1" applyBorder="1" applyAlignment="1" applyProtection="1">
      <alignment horizontal="center" vertical="center" textRotation="180" wrapText="1"/>
    </xf>
    <xf numFmtId="176" fontId="15" fillId="6" borderId="18" xfId="0" applyNumberFormat="1" applyFont="1" applyFill="1" applyBorder="1" applyAlignment="1" applyProtection="1">
      <alignment horizontal="center"/>
    </xf>
    <xf numFmtId="0" fontId="28" fillId="0" borderId="19" xfId="0" applyFont="1" applyBorder="1" applyAlignment="1" applyProtection="1">
      <alignment horizontal="center" wrapText="1"/>
    </xf>
    <xf numFmtId="0" fontId="0" fillId="0" borderId="18" xfId="0" applyBorder="1" applyAlignment="1" applyProtection="1">
      <alignment horizontal="center" wrapText="1"/>
    </xf>
    <xf numFmtId="0" fontId="0" fillId="0" borderId="32" xfId="0" applyBorder="1" applyAlignment="1" applyProtection="1">
      <alignment horizontal="center" wrapText="1"/>
    </xf>
    <xf numFmtId="0" fontId="0" fillId="0" borderId="22" xfId="0" applyBorder="1" applyAlignment="1" applyProtection="1">
      <alignment horizontal="center" wrapText="1"/>
    </xf>
    <xf numFmtId="0" fontId="0" fillId="0" borderId="7" xfId="0" applyBorder="1" applyAlignment="1" applyProtection="1">
      <alignment horizontal="center" wrapText="1"/>
    </xf>
    <xf numFmtId="0" fontId="0" fillId="0" borderId="33" xfId="0" applyBorder="1" applyAlignment="1" applyProtection="1">
      <alignment horizontal="center" wrapText="1"/>
    </xf>
    <xf numFmtId="176" fontId="0" fillId="6" borderId="0" xfId="0" applyNumberFormat="1" applyFill="1" applyBorder="1" applyAlignment="1" applyProtection="1">
      <alignment horizontal="center"/>
    </xf>
    <xf numFmtId="0" fontId="17" fillId="12" borderId="15" xfId="0" applyFont="1" applyFill="1" applyBorder="1" applyAlignment="1" applyProtection="1">
      <alignment horizontal="left" vertical="center" wrapText="1"/>
      <protection locked="0"/>
    </xf>
    <xf numFmtId="0" fontId="4" fillId="3" borderId="23" xfId="0" applyFont="1" applyFill="1" applyBorder="1" applyAlignment="1" applyProtection="1">
      <alignment horizontal="center" vertical="center" textRotation="180"/>
    </xf>
    <xf numFmtId="0" fontId="15" fillId="3" borderId="10" xfId="0" applyFont="1" applyFill="1" applyBorder="1" applyAlignment="1" applyProtection="1">
      <alignment horizontal="center" vertical="center" wrapText="1"/>
    </xf>
    <xf numFmtId="0" fontId="17" fillId="4" borderId="9"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center" vertical="center" wrapText="1"/>
    </xf>
    <xf numFmtId="15" fontId="17" fillId="4" borderId="9" xfId="0" applyNumberFormat="1" applyFont="1" applyFill="1" applyBorder="1" applyAlignment="1" applyProtection="1">
      <alignment horizontal="center" vertical="center" wrapText="1"/>
      <protection locked="0"/>
    </xf>
    <xf numFmtId="0" fontId="4" fillId="5" borderId="4" xfId="0" applyFont="1" applyFill="1" applyBorder="1" applyAlignment="1" applyProtection="1">
      <alignment horizontal="left" vertical="center"/>
      <protection hidden="1"/>
    </xf>
    <xf numFmtId="0" fontId="4" fillId="5" borderId="0" xfId="0" applyFont="1" applyFill="1" applyBorder="1" applyAlignment="1" applyProtection="1">
      <alignment horizontal="left" vertical="center"/>
      <protection hidden="1"/>
    </xf>
    <xf numFmtId="0" fontId="4" fillId="5" borderId="5" xfId="0" applyFont="1" applyFill="1" applyBorder="1" applyAlignment="1" applyProtection="1">
      <alignment horizontal="left" vertical="center"/>
      <protection hidden="1"/>
    </xf>
    <xf numFmtId="0" fontId="17" fillId="0" borderId="0" xfId="0" applyFont="1" applyAlignment="1" applyProtection="1">
      <alignment horizontal="center" vertical="top"/>
    </xf>
    <xf numFmtId="0" fontId="15" fillId="4" borderId="4" xfId="0" applyFont="1" applyFill="1" applyBorder="1" applyAlignment="1" applyProtection="1">
      <alignment horizontal="left" vertical="top" wrapText="1"/>
      <protection hidden="1"/>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15" fillId="12" borderId="4" xfId="0" applyFont="1" applyFill="1" applyBorder="1" applyAlignment="1" applyProtection="1">
      <alignment horizontal="left" vertical="top" wrapText="1"/>
      <protection hidden="1"/>
    </xf>
    <xf numFmtId="0" fontId="0" fillId="12" borderId="0" xfId="0" applyFill="1" applyAlignment="1">
      <alignment horizontal="left" vertical="top" wrapText="1"/>
    </xf>
    <xf numFmtId="0" fontId="0" fillId="12" borderId="5" xfId="0" applyFill="1" applyBorder="1" applyAlignment="1">
      <alignment horizontal="left" vertical="top" wrapText="1"/>
    </xf>
    <xf numFmtId="0" fontId="15" fillId="6" borderId="4" xfId="0" applyFont="1" applyFill="1" applyBorder="1" applyAlignment="1" applyProtection="1">
      <alignment horizontal="left" vertical="top" wrapText="1"/>
      <protection hidden="1"/>
    </xf>
    <xf numFmtId="0" fontId="15" fillId="6" borderId="0" xfId="0" applyFont="1" applyFill="1" applyBorder="1" applyAlignment="1" applyProtection="1">
      <alignment horizontal="left" vertical="top" wrapText="1"/>
      <protection hidden="1"/>
    </xf>
    <xf numFmtId="0" fontId="15" fillId="6" borderId="5" xfId="0" applyFont="1" applyFill="1" applyBorder="1" applyAlignment="1" applyProtection="1">
      <alignment horizontal="left" vertical="top" wrapText="1"/>
      <protection hidden="1"/>
    </xf>
    <xf numFmtId="0" fontId="16" fillId="12" borderId="0" xfId="0" applyFont="1" applyFill="1" applyAlignment="1" applyProtection="1">
      <protection locked="0"/>
    </xf>
    <xf numFmtId="0" fontId="17" fillId="9" borderId="4" xfId="0" applyFont="1" applyFill="1" applyBorder="1" applyAlignment="1" applyProtection="1">
      <alignment horizontal="left" vertical="top" wrapText="1"/>
    </xf>
    <xf numFmtId="0" fontId="17" fillId="10" borderId="4" xfId="0" applyFont="1" applyFill="1" applyBorder="1" applyAlignment="1" applyProtection="1">
      <alignment horizontal="left" vertical="top" wrapText="1"/>
    </xf>
    <xf numFmtId="0" fontId="17" fillId="0" borderId="29" xfId="0" applyFont="1" applyBorder="1" applyAlignment="1" applyProtection="1">
      <alignment horizontal="center" wrapText="1"/>
    </xf>
    <xf numFmtId="0" fontId="17" fillId="0" borderId="18" xfId="0" applyFont="1" applyBorder="1" applyAlignment="1" applyProtection="1">
      <alignment horizontal="center" wrapText="1"/>
    </xf>
    <xf numFmtId="0" fontId="17" fillId="0" borderId="21" xfId="0" applyFont="1" applyBorder="1" applyAlignment="1" applyProtection="1">
      <alignment horizontal="center" wrapText="1"/>
    </xf>
    <xf numFmtId="0" fontId="17" fillId="0" borderId="6" xfId="0" applyFont="1" applyBorder="1" applyAlignment="1" applyProtection="1">
      <alignment horizontal="center" wrapText="1"/>
    </xf>
    <xf numFmtId="0" fontId="17" fillId="0" borderId="7" xfId="0" applyFont="1" applyBorder="1" applyAlignment="1" applyProtection="1">
      <alignment horizontal="center" wrapText="1"/>
    </xf>
    <xf numFmtId="0" fontId="17" fillId="0" borderId="8" xfId="0" applyFont="1" applyBorder="1" applyAlignment="1" applyProtection="1">
      <alignment horizontal="center" wrapText="1"/>
    </xf>
  </cellXfs>
  <cellStyles count="2">
    <cellStyle name="ハイパーリンク" xfId="1" builtinId="8"/>
    <cellStyle name="標準" xfId="0" builtinId="0"/>
  </cellStyles>
  <dxfs count="17">
    <dxf>
      <font>
        <color theme="0"/>
      </font>
    </dxf>
    <dxf>
      <font>
        <condense val="0"/>
        <extend val="0"/>
        <color auto="1"/>
      </font>
      <fill>
        <patternFill>
          <bgColor indexed="42"/>
        </patternFill>
      </fill>
    </dxf>
    <dxf>
      <font>
        <condense val="0"/>
        <extend val="0"/>
        <color auto="1"/>
      </font>
      <fill>
        <patternFill>
          <bgColor indexed="42"/>
        </patternFill>
      </fill>
    </dxf>
    <dxf>
      <font>
        <color rgb="FFCCFFCC"/>
        <name val="Cambria"/>
        <scheme val="none"/>
      </font>
      <fill>
        <patternFill>
          <bgColor rgb="FFCCFFCC"/>
        </patternFill>
      </fill>
    </dxf>
    <dxf>
      <font>
        <color theme="0"/>
      </font>
    </dxf>
    <dxf>
      <font>
        <condense val="0"/>
        <extend val="0"/>
        <color auto="1"/>
      </font>
      <fill>
        <patternFill>
          <bgColor indexed="42"/>
        </patternFill>
      </fill>
    </dxf>
    <dxf>
      <font>
        <condense val="0"/>
        <extend val="0"/>
        <color auto="1"/>
      </font>
      <fill>
        <patternFill>
          <bgColor indexed="42"/>
        </patternFill>
      </fill>
    </dxf>
    <dxf>
      <font>
        <color rgb="FFCCFFCC"/>
        <name val="Cambria"/>
        <scheme val="none"/>
      </font>
      <fill>
        <patternFill>
          <bgColor rgb="FFCCFFCC"/>
        </patternFill>
      </fill>
    </dxf>
    <dxf>
      <font>
        <color theme="0"/>
      </font>
    </dxf>
    <dxf>
      <font>
        <condense val="0"/>
        <extend val="0"/>
        <color auto="1"/>
      </font>
      <fill>
        <patternFill>
          <bgColor indexed="42"/>
        </patternFill>
      </fill>
    </dxf>
    <dxf>
      <font>
        <condense val="0"/>
        <extend val="0"/>
        <color auto="1"/>
      </font>
      <fill>
        <patternFill>
          <bgColor indexed="42"/>
        </patternFill>
      </fill>
    </dxf>
    <dxf>
      <font>
        <color rgb="FFCCFFCC"/>
        <name val="Cambria"/>
        <scheme val="none"/>
      </font>
      <fill>
        <patternFill>
          <bgColor rgb="FFCCFFCC"/>
        </patternFill>
      </fill>
    </dxf>
    <dxf>
      <font>
        <condense val="0"/>
        <extend val="0"/>
        <color indexed="55"/>
      </font>
      <fill>
        <patternFill patternType="none">
          <bgColor indexed="65"/>
        </patternFill>
      </fill>
    </dxf>
    <dxf>
      <font>
        <color theme="0"/>
      </font>
    </dxf>
    <dxf>
      <font>
        <condense val="0"/>
        <extend val="0"/>
        <color auto="1"/>
      </font>
      <fill>
        <patternFill>
          <bgColor indexed="42"/>
        </patternFill>
      </fill>
    </dxf>
    <dxf>
      <font>
        <condense val="0"/>
        <extend val="0"/>
        <color auto="1"/>
      </font>
      <fill>
        <patternFill>
          <bgColor indexed="42"/>
        </patternFill>
      </fill>
    </dxf>
    <dxf>
      <font>
        <color rgb="FFCCFFCC"/>
        <name val="Cambria"/>
        <scheme val="none"/>
      </font>
      <fill>
        <patternFill>
          <bgColor rgb="FFCCFFCC"/>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28575</xdr:colOff>
      <xdr:row>4</xdr:row>
      <xdr:rowOff>161925</xdr:rowOff>
    </xdr:from>
    <xdr:to>
      <xdr:col>10</xdr:col>
      <xdr:colOff>428625</xdr:colOff>
      <xdr:row>15</xdr:row>
      <xdr:rowOff>0</xdr:rowOff>
    </xdr:to>
    <xdr:grpSp>
      <xdr:nvGrpSpPr>
        <xdr:cNvPr id="2" name="Group 151"/>
        <xdr:cNvGrpSpPr>
          <a:grpSpLocks/>
        </xdr:cNvGrpSpPr>
      </xdr:nvGrpSpPr>
      <xdr:grpSpPr bwMode="auto">
        <a:xfrm>
          <a:off x="2032635" y="1213485"/>
          <a:ext cx="2205990" cy="1933575"/>
          <a:chOff x="178" y="88"/>
          <a:chExt cx="220" cy="151"/>
        </a:xfrm>
      </xdr:grpSpPr>
      <xdr:grpSp>
        <xdr:nvGrpSpPr>
          <xdr:cNvPr id="3" name="Group 141"/>
          <xdr:cNvGrpSpPr>
            <a:grpSpLocks/>
          </xdr:cNvGrpSpPr>
        </xdr:nvGrpSpPr>
        <xdr:grpSpPr bwMode="auto">
          <a:xfrm>
            <a:off x="179" y="88"/>
            <a:ext cx="219" cy="151"/>
            <a:chOff x="483" y="290"/>
            <a:chExt cx="199" cy="161"/>
          </a:xfrm>
        </xdr:grpSpPr>
        <xdr:sp macro="" textlink="">
          <xdr:nvSpPr>
            <xdr:cNvPr id="7" name="Line 138"/>
            <xdr:cNvSpPr>
              <a:spLocks noChangeShapeType="1"/>
            </xdr:cNvSpPr>
          </xdr:nvSpPr>
          <xdr:spPr bwMode="auto">
            <a:xfrm>
              <a:off x="483" y="290"/>
              <a:ext cx="100" cy="161"/>
            </a:xfrm>
            <a:prstGeom prst="line">
              <a:avLst/>
            </a:prstGeom>
            <a:noFill/>
            <a:ln w="9525">
              <a:solidFill>
                <a:srgbClr val="000000"/>
              </a:solidFill>
              <a:prstDash val="dash"/>
              <a:round/>
              <a:headEnd/>
              <a:tailEnd/>
            </a:ln>
            <a:effectLst/>
          </xdr:spPr>
        </xdr:sp>
        <xdr:sp macro="" textlink="">
          <xdr:nvSpPr>
            <xdr:cNvPr id="8" name="Line 139"/>
            <xdr:cNvSpPr>
              <a:spLocks noChangeShapeType="1"/>
            </xdr:cNvSpPr>
          </xdr:nvSpPr>
          <xdr:spPr bwMode="auto">
            <a:xfrm flipH="1">
              <a:off x="582" y="290"/>
              <a:ext cx="100" cy="161"/>
            </a:xfrm>
            <a:prstGeom prst="line">
              <a:avLst/>
            </a:prstGeom>
            <a:noFill/>
            <a:ln w="9525">
              <a:solidFill>
                <a:srgbClr val="000000"/>
              </a:solidFill>
              <a:prstDash val="dash"/>
              <a:round/>
              <a:headEnd/>
              <a:tailEnd/>
            </a:ln>
            <a:effectLst/>
          </xdr:spPr>
        </xdr:sp>
      </xdr:grpSp>
      <xdr:sp macro="" textlink="">
        <xdr:nvSpPr>
          <xdr:cNvPr id="4" name="Line 144"/>
          <xdr:cNvSpPr>
            <a:spLocks noChangeShapeType="1"/>
          </xdr:cNvSpPr>
        </xdr:nvSpPr>
        <xdr:spPr bwMode="auto">
          <a:xfrm>
            <a:off x="201" y="119"/>
            <a:ext cx="174" cy="0"/>
          </a:xfrm>
          <a:prstGeom prst="line">
            <a:avLst/>
          </a:prstGeom>
          <a:noFill/>
          <a:ln w="9525">
            <a:solidFill>
              <a:srgbClr val="000000"/>
            </a:solidFill>
            <a:prstDash val="dash"/>
            <a:round/>
            <a:headEnd/>
            <a:tailEnd/>
          </a:ln>
          <a:effectLst/>
        </xdr:spPr>
      </xdr:sp>
      <xdr:sp macro="" textlink="">
        <xdr:nvSpPr>
          <xdr:cNvPr id="5" name="Line 146"/>
          <xdr:cNvSpPr>
            <a:spLocks noChangeShapeType="1"/>
          </xdr:cNvSpPr>
        </xdr:nvSpPr>
        <xdr:spPr bwMode="auto">
          <a:xfrm>
            <a:off x="178" y="89"/>
            <a:ext cx="219" cy="0"/>
          </a:xfrm>
          <a:prstGeom prst="line">
            <a:avLst/>
          </a:prstGeom>
          <a:noFill/>
          <a:ln w="9525">
            <a:solidFill>
              <a:srgbClr val="000000"/>
            </a:solidFill>
            <a:prstDash val="dash"/>
            <a:round/>
            <a:headEnd/>
            <a:tailEnd/>
          </a:ln>
          <a:effectLst/>
        </xdr:spPr>
      </xdr:sp>
    </xdr:grpSp>
    <xdr:clientData/>
  </xdr:twoCellAnchor>
  <xdr:twoCellAnchor>
    <xdr:from>
      <xdr:col>6</xdr:col>
      <xdr:colOff>38099</xdr:colOff>
      <xdr:row>18</xdr:row>
      <xdr:rowOff>9524</xdr:rowOff>
    </xdr:from>
    <xdr:to>
      <xdr:col>10</xdr:col>
      <xdr:colOff>2699</xdr:colOff>
      <xdr:row>25</xdr:row>
      <xdr:rowOff>136049</xdr:rowOff>
    </xdr:to>
    <xdr:sp macro="" textlink="">
      <xdr:nvSpPr>
        <xdr:cNvPr id="13" name="Oval 132"/>
        <xdr:cNvSpPr>
          <a:spLocks noChangeArrowheads="1"/>
        </xdr:cNvSpPr>
      </xdr:nvSpPr>
      <xdr:spPr bwMode="auto">
        <a:xfrm>
          <a:off x="2476499" y="3648074"/>
          <a:ext cx="1260000" cy="1260000"/>
        </a:xfrm>
        <a:prstGeom prst="ellipse">
          <a:avLst/>
        </a:prstGeom>
        <a:noFill/>
        <a:ln w="9525">
          <a:solidFill>
            <a:srgbClr val="000000"/>
          </a:solidFill>
          <a:prstDash val="dash"/>
          <a:round/>
          <a:headEnd/>
          <a:tailEnd/>
        </a:ln>
        <a:effectLst/>
      </xdr:spPr>
    </xdr:sp>
    <xdr:clientData/>
  </xdr:twoCellAnchor>
  <xdr:twoCellAnchor>
    <xdr:from>
      <xdr:col>5</xdr:col>
      <xdr:colOff>247650</xdr:colOff>
      <xdr:row>28</xdr:row>
      <xdr:rowOff>123824</xdr:rowOff>
    </xdr:from>
    <xdr:to>
      <xdr:col>10</xdr:col>
      <xdr:colOff>142875</xdr:colOff>
      <xdr:row>39</xdr:row>
      <xdr:rowOff>85724</xdr:rowOff>
    </xdr:to>
    <xdr:sp macro="" textlink="">
      <xdr:nvSpPr>
        <xdr:cNvPr id="19" name="Rectangle 128"/>
        <xdr:cNvSpPr>
          <a:spLocks noChangeArrowheads="1"/>
        </xdr:cNvSpPr>
      </xdr:nvSpPr>
      <xdr:spPr bwMode="auto">
        <a:xfrm>
          <a:off x="2295525" y="5381624"/>
          <a:ext cx="1581150" cy="1762125"/>
        </a:xfrm>
        <a:prstGeom prst="rect">
          <a:avLst/>
        </a:prstGeom>
        <a:noFill/>
        <a:ln w="9525">
          <a:solidFill>
            <a:srgbClr val="000000"/>
          </a:solidFill>
          <a:prstDash val="dash"/>
          <a:miter lim="800000"/>
          <a:headEnd/>
          <a:tailEnd/>
        </a:ln>
        <a:effectLst/>
      </xdr:spPr>
    </xdr:sp>
    <xdr:clientData/>
  </xdr:twoCellAnchor>
  <xdr:twoCellAnchor>
    <xdr:from>
      <xdr:col>5</xdr:col>
      <xdr:colOff>247650</xdr:colOff>
      <xdr:row>32</xdr:row>
      <xdr:rowOff>125577</xdr:rowOff>
    </xdr:from>
    <xdr:to>
      <xdr:col>10</xdr:col>
      <xdr:colOff>105918</xdr:colOff>
      <xdr:row>32</xdr:row>
      <xdr:rowOff>125577</xdr:rowOff>
    </xdr:to>
    <xdr:sp macro="" textlink="">
      <xdr:nvSpPr>
        <xdr:cNvPr id="20" name="Line 130"/>
        <xdr:cNvSpPr>
          <a:spLocks noChangeShapeType="1"/>
        </xdr:cNvSpPr>
      </xdr:nvSpPr>
      <xdr:spPr bwMode="auto">
        <a:xfrm>
          <a:off x="2295525" y="6535902"/>
          <a:ext cx="1810893" cy="0"/>
        </a:xfrm>
        <a:prstGeom prst="line">
          <a:avLst/>
        </a:prstGeom>
        <a:noFill/>
        <a:ln w="9525">
          <a:solidFill>
            <a:srgbClr val="000000"/>
          </a:solidFill>
          <a:prstDash val="dash"/>
          <a:round/>
          <a:headEnd/>
          <a:tailEnd/>
        </a:ln>
        <a:effectLst/>
      </xdr:spPr>
    </xdr:sp>
    <xdr:clientData/>
  </xdr:twoCellAnchor>
  <xdr:twoCellAnchor>
    <xdr:from>
      <xdr:col>19</xdr:col>
      <xdr:colOff>85725</xdr:colOff>
      <xdr:row>0</xdr:row>
      <xdr:rowOff>57150</xdr:rowOff>
    </xdr:from>
    <xdr:to>
      <xdr:col>19</xdr:col>
      <xdr:colOff>295275</xdr:colOff>
      <xdr:row>2</xdr:row>
      <xdr:rowOff>152400</xdr:rowOff>
    </xdr:to>
    <xdr:grpSp>
      <xdr:nvGrpSpPr>
        <xdr:cNvPr id="23" name="Group 23"/>
        <xdr:cNvGrpSpPr>
          <a:grpSpLocks/>
        </xdr:cNvGrpSpPr>
      </xdr:nvGrpSpPr>
      <xdr:grpSpPr bwMode="auto">
        <a:xfrm>
          <a:off x="7804785" y="57150"/>
          <a:ext cx="209550" cy="567690"/>
          <a:chOff x="915" y="1"/>
          <a:chExt cx="23" cy="59"/>
        </a:xfrm>
      </xdr:grpSpPr>
      <xdr:sp macro="" textlink="">
        <xdr:nvSpPr>
          <xdr:cNvPr id="24" name="Rectangle 24"/>
          <xdr:cNvSpPr>
            <a:spLocks noChangeArrowheads="1"/>
          </xdr:cNvSpPr>
        </xdr:nvSpPr>
        <xdr:spPr bwMode="auto">
          <a:xfrm>
            <a:off x="918" y="45"/>
            <a:ext cx="17" cy="15"/>
          </a:xfrm>
          <a:prstGeom prst="rect">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25" name="AutoShape 25"/>
          <xdr:cNvSpPr>
            <a:spLocks noChangeArrowheads="1"/>
          </xdr:cNvSpPr>
        </xdr:nvSpPr>
        <xdr:spPr bwMode="auto">
          <a:xfrm rot="10800000">
            <a:off x="915" y="1"/>
            <a:ext cx="23" cy="19"/>
          </a:xfrm>
          <a:prstGeom prst="triangle">
            <a:avLst>
              <a:gd name="adj" fmla="val 50000"/>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26" name="Oval 26"/>
          <xdr:cNvSpPr>
            <a:spLocks noChangeArrowheads="1"/>
          </xdr:cNvSpPr>
        </xdr:nvSpPr>
        <xdr:spPr bwMode="auto">
          <a:xfrm>
            <a:off x="915" y="24"/>
            <a:ext cx="22" cy="30"/>
          </a:xfrm>
          <a:prstGeom prst="ellipse">
            <a:avLst/>
          </a:prstGeom>
          <a:noFill/>
          <a:ln w="19050" algn="ctr">
            <a:solidFill>
              <a:srgbClr val="000000"/>
            </a:solidFill>
            <a:round/>
            <a:headEnd/>
            <a:tailEnd/>
          </a:ln>
          <a:effectLst>
            <a:outerShdw dist="35921" dir="2700000" algn="ctr" rotWithShape="0">
              <a:srgbClr val="808080"/>
            </a:outerShdw>
          </a:effec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4</xdr:row>
      <xdr:rowOff>161925</xdr:rowOff>
    </xdr:from>
    <xdr:to>
      <xdr:col>10</xdr:col>
      <xdr:colOff>428625</xdr:colOff>
      <xdr:row>15</xdr:row>
      <xdr:rowOff>0</xdr:rowOff>
    </xdr:to>
    <xdr:grpSp>
      <xdr:nvGrpSpPr>
        <xdr:cNvPr id="2" name="Group 151"/>
        <xdr:cNvGrpSpPr>
          <a:grpSpLocks/>
        </xdr:cNvGrpSpPr>
      </xdr:nvGrpSpPr>
      <xdr:grpSpPr bwMode="auto">
        <a:xfrm>
          <a:off x="1981200" y="1219200"/>
          <a:ext cx="2181225" cy="1933575"/>
          <a:chOff x="178" y="88"/>
          <a:chExt cx="220" cy="151"/>
        </a:xfrm>
      </xdr:grpSpPr>
      <xdr:grpSp>
        <xdr:nvGrpSpPr>
          <xdr:cNvPr id="3" name="Group 141"/>
          <xdr:cNvGrpSpPr>
            <a:grpSpLocks/>
          </xdr:cNvGrpSpPr>
        </xdr:nvGrpSpPr>
        <xdr:grpSpPr bwMode="auto">
          <a:xfrm>
            <a:off x="179" y="88"/>
            <a:ext cx="219" cy="151"/>
            <a:chOff x="483" y="290"/>
            <a:chExt cx="199" cy="161"/>
          </a:xfrm>
        </xdr:grpSpPr>
        <xdr:sp macro="" textlink="">
          <xdr:nvSpPr>
            <xdr:cNvPr id="6" name="Line 138"/>
            <xdr:cNvSpPr>
              <a:spLocks noChangeShapeType="1"/>
            </xdr:cNvSpPr>
          </xdr:nvSpPr>
          <xdr:spPr bwMode="auto">
            <a:xfrm>
              <a:off x="483" y="290"/>
              <a:ext cx="100" cy="161"/>
            </a:xfrm>
            <a:prstGeom prst="line">
              <a:avLst/>
            </a:prstGeom>
            <a:noFill/>
            <a:ln w="9525">
              <a:solidFill>
                <a:srgbClr val="000000"/>
              </a:solidFill>
              <a:prstDash val="dash"/>
              <a:round/>
              <a:headEnd/>
              <a:tailEnd/>
            </a:ln>
            <a:effectLst/>
          </xdr:spPr>
        </xdr:sp>
        <xdr:sp macro="" textlink="">
          <xdr:nvSpPr>
            <xdr:cNvPr id="7" name="Line 139"/>
            <xdr:cNvSpPr>
              <a:spLocks noChangeShapeType="1"/>
            </xdr:cNvSpPr>
          </xdr:nvSpPr>
          <xdr:spPr bwMode="auto">
            <a:xfrm flipH="1">
              <a:off x="582" y="290"/>
              <a:ext cx="100" cy="161"/>
            </a:xfrm>
            <a:prstGeom prst="line">
              <a:avLst/>
            </a:prstGeom>
            <a:noFill/>
            <a:ln w="9525">
              <a:solidFill>
                <a:srgbClr val="000000"/>
              </a:solidFill>
              <a:prstDash val="dash"/>
              <a:round/>
              <a:headEnd/>
              <a:tailEnd/>
            </a:ln>
            <a:effectLst/>
          </xdr:spPr>
        </xdr:sp>
      </xdr:grpSp>
      <xdr:sp macro="" textlink="">
        <xdr:nvSpPr>
          <xdr:cNvPr id="4" name="Line 144"/>
          <xdr:cNvSpPr>
            <a:spLocks noChangeShapeType="1"/>
          </xdr:cNvSpPr>
        </xdr:nvSpPr>
        <xdr:spPr bwMode="auto">
          <a:xfrm>
            <a:off x="201" y="119"/>
            <a:ext cx="174" cy="0"/>
          </a:xfrm>
          <a:prstGeom prst="line">
            <a:avLst/>
          </a:prstGeom>
          <a:noFill/>
          <a:ln w="9525">
            <a:solidFill>
              <a:srgbClr val="000000"/>
            </a:solidFill>
            <a:prstDash val="dash"/>
            <a:round/>
            <a:headEnd/>
            <a:tailEnd/>
          </a:ln>
          <a:effectLst/>
        </xdr:spPr>
      </xdr:sp>
      <xdr:sp macro="" textlink="">
        <xdr:nvSpPr>
          <xdr:cNvPr id="5" name="Line 146"/>
          <xdr:cNvSpPr>
            <a:spLocks noChangeShapeType="1"/>
          </xdr:cNvSpPr>
        </xdr:nvSpPr>
        <xdr:spPr bwMode="auto">
          <a:xfrm>
            <a:off x="178" y="89"/>
            <a:ext cx="219" cy="0"/>
          </a:xfrm>
          <a:prstGeom prst="line">
            <a:avLst/>
          </a:prstGeom>
          <a:noFill/>
          <a:ln w="9525">
            <a:solidFill>
              <a:srgbClr val="000000"/>
            </a:solidFill>
            <a:prstDash val="dash"/>
            <a:round/>
            <a:headEnd/>
            <a:tailEnd/>
          </a:ln>
          <a:effectLst/>
        </xdr:spPr>
      </xdr:sp>
    </xdr:grpSp>
    <xdr:clientData/>
  </xdr:twoCellAnchor>
  <xdr:twoCellAnchor>
    <xdr:from>
      <xdr:col>6</xdr:col>
      <xdr:colOff>38099</xdr:colOff>
      <xdr:row>18</xdr:row>
      <xdr:rowOff>9524</xdr:rowOff>
    </xdr:from>
    <xdr:to>
      <xdr:col>10</xdr:col>
      <xdr:colOff>2699</xdr:colOff>
      <xdr:row>25</xdr:row>
      <xdr:rowOff>136049</xdr:rowOff>
    </xdr:to>
    <xdr:sp macro="" textlink="">
      <xdr:nvSpPr>
        <xdr:cNvPr id="8" name="Oval 132"/>
        <xdr:cNvSpPr>
          <a:spLocks noChangeArrowheads="1"/>
        </xdr:cNvSpPr>
      </xdr:nvSpPr>
      <xdr:spPr bwMode="auto">
        <a:xfrm>
          <a:off x="2476499" y="3648074"/>
          <a:ext cx="1260000" cy="1260000"/>
        </a:xfrm>
        <a:prstGeom prst="ellipse">
          <a:avLst/>
        </a:prstGeom>
        <a:noFill/>
        <a:ln w="9525">
          <a:solidFill>
            <a:srgbClr val="000000"/>
          </a:solidFill>
          <a:prstDash val="dash"/>
          <a:round/>
          <a:headEnd/>
          <a:tailEnd/>
        </a:ln>
        <a:effectLst/>
      </xdr:spPr>
    </xdr:sp>
    <xdr:clientData/>
  </xdr:twoCellAnchor>
  <xdr:twoCellAnchor>
    <xdr:from>
      <xdr:col>5</xdr:col>
      <xdr:colOff>247650</xdr:colOff>
      <xdr:row>28</xdr:row>
      <xdr:rowOff>123824</xdr:rowOff>
    </xdr:from>
    <xdr:to>
      <xdr:col>10</xdr:col>
      <xdr:colOff>142875</xdr:colOff>
      <xdr:row>39</xdr:row>
      <xdr:rowOff>85724</xdr:rowOff>
    </xdr:to>
    <xdr:sp macro="" textlink="">
      <xdr:nvSpPr>
        <xdr:cNvPr id="9" name="Rectangle 128"/>
        <xdr:cNvSpPr>
          <a:spLocks noChangeArrowheads="1"/>
        </xdr:cNvSpPr>
      </xdr:nvSpPr>
      <xdr:spPr bwMode="auto">
        <a:xfrm>
          <a:off x="2295525" y="5381624"/>
          <a:ext cx="1581150" cy="1762125"/>
        </a:xfrm>
        <a:prstGeom prst="rect">
          <a:avLst/>
        </a:prstGeom>
        <a:noFill/>
        <a:ln w="9525">
          <a:solidFill>
            <a:srgbClr val="000000"/>
          </a:solidFill>
          <a:prstDash val="dash"/>
          <a:miter lim="800000"/>
          <a:headEnd/>
          <a:tailEnd/>
        </a:ln>
        <a:effectLst/>
      </xdr:spPr>
    </xdr:sp>
    <xdr:clientData/>
  </xdr:twoCellAnchor>
  <xdr:twoCellAnchor>
    <xdr:from>
      <xdr:col>5</xdr:col>
      <xdr:colOff>247650</xdr:colOff>
      <xdr:row>32</xdr:row>
      <xdr:rowOff>125577</xdr:rowOff>
    </xdr:from>
    <xdr:to>
      <xdr:col>10</xdr:col>
      <xdr:colOff>105918</xdr:colOff>
      <xdr:row>32</xdr:row>
      <xdr:rowOff>125577</xdr:rowOff>
    </xdr:to>
    <xdr:sp macro="" textlink="">
      <xdr:nvSpPr>
        <xdr:cNvPr id="10" name="Line 130"/>
        <xdr:cNvSpPr>
          <a:spLocks noChangeShapeType="1"/>
        </xdr:cNvSpPr>
      </xdr:nvSpPr>
      <xdr:spPr bwMode="auto">
        <a:xfrm>
          <a:off x="2295525" y="6050127"/>
          <a:ext cx="1544193" cy="0"/>
        </a:xfrm>
        <a:prstGeom prst="line">
          <a:avLst/>
        </a:prstGeom>
        <a:noFill/>
        <a:ln w="9525">
          <a:solidFill>
            <a:srgbClr val="000000"/>
          </a:solidFill>
          <a:prstDash val="dash"/>
          <a:round/>
          <a:headEnd/>
          <a:tailEnd/>
        </a:ln>
        <a:effectLst/>
      </xdr:spPr>
    </xdr:sp>
    <xdr:clientData/>
  </xdr:twoCellAnchor>
  <xdr:twoCellAnchor>
    <xdr:from>
      <xdr:col>19</xdr:col>
      <xdr:colOff>85725</xdr:colOff>
      <xdr:row>0</xdr:row>
      <xdr:rowOff>57150</xdr:rowOff>
    </xdr:from>
    <xdr:to>
      <xdr:col>19</xdr:col>
      <xdr:colOff>295275</xdr:colOff>
      <xdr:row>2</xdr:row>
      <xdr:rowOff>152400</xdr:rowOff>
    </xdr:to>
    <xdr:grpSp>
      <xdr:nvGrpSpPr>
        <xdr:cNvPr id="11" name="Group 23"/>
        <xdr:cNvGrpSpPr>
          <a:grpSpLocks/>
        </xdr:cNvGrpSpPr>
      </xdr:nvGrpSpPr>
      <xdr:grpSpPr bwMode="auto">
        <a:xfrm>
          <a:off x="7620000" y="57150"/>
          <a:ext cx="209550" cy="571500"/>
          <a:chOff x="915" y="1"/>
          <a:chExt cx="23" cy="59"/>
        </a:xfrm>
      </xdr:grpSpPr>
      <xdr:sp macro="" textlink="">
        <xdr:nvSpPr>
          <xdr:cNvPr id="12" name="Rectangle 24"/>
          <xdr:cNvSpPr>
            <a:spLocks noChangeArrowheads="1"/>
          </xdr:cNvSpPr>
        </xdr:nvSpPr>
        <xdr:spPr bwMode="auto">
          <a:xfrm>
            <a:off x="918" y="45"/>
            <a:ext cx="17" cy="15"/>
          </a:xfrm>
          <a:prstGeom prst="rect">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13" name="AutoShape 25"/>
          <xdr:cNvSpPr>
            <a:spLocks noChangeArrowheads="1"/>
          </xdr:cNvSpPr>
        </xdr:nvSpPr>
        <xdr:spPr bwMode="auto">
          <a:xfrm rot="10800000">
            <a:off x="915" y="1"/>
            <a:ext cx="23" cy="19"/>
          </a:xfrm>
          <a:prstGeom prst="triangle">
            <a:avLst>
              <a:gd name="adj" fmla="val 50000"/>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14" name="Oval 26"/>
          <xdr:cNvSpPr>
            <a:spLocks noChangeArrowheads="1"/>
          </xdr:cNvSpPr>
        </xdr:nvSpPr>
        <xdr:spPr bwMode="auto">
          <a:xfrm>
            <a:off x="915" y="24"/>
            <a:ext cx="22" cy="30"/>
          </a:xfrm>
          <a:prstGeom prst="ellipse">
            <a:avLst/>
          </a:prstGeom>
          <a:noFill/>
          <a:ln w="19050" algn="ctr">
            <a:solidFill>
              <a:srgbClr val="000000"/>
            </a:solidFill>
            <a:round/>
            <a:headEnd/>
            <a:tailEnd/>
          </a:ln>
          <a:effectLst>
            <a:outerShdw dist="35921" dir="2700000" algn="ctr" rotWithShape="0">
              <a:srgbClr val="808080"/>
            </a:outerShdw>
          </a:effec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28575</xdr:colOff>
      <xdr:row>4</xdr:row>
      <xdr:rowOff>161925</xdr:rowOff>
    </xdr:from>
    <xdr:to>
      <xdr:col>10</xdr:col>
      <xdr:colOff>428625</xdr:colOff>
      <xdr:row>15</xdr:row>
      <xdr:rowOff>0</xdr:rowOff>
    </xdr:to>
    <xdr:grpSp>
      <xdr:nvGrpSpPr>
        <xdr:cNvPr id="2" name="Group 151"/>
        <xdr:cNvGrpSpPr>
          <a:grpSpLocks/>
        </xdr:cNvGrpSpPr>
      </xdr:nvGrpSpPr>
      <xdr:grpSpPr bwMode="auto">
        <a:xfrm>
          <a:off x="1981200" y="1219200"/>
          <a:ext cx="2181225" cy="1933575"/>
          <a:chOff x="178" y="88"/>
          <a:chExt cx="220" cy="151"/>
        </a:xfrm>
      </xdr:grpSpPr>
      <xdr:grpSp>
        <xdr:nvGrpSpPr>
          <xdr:cNvPr id="3" name="Group 141"/>
          <xdr:cNvGrpSpPr>
            <a:grpSpLocks/>
          </xdr:cNvGrpSpPr>
        </xdr:nvGrpSpPr>
        <xdr:grpSpPr bwMode="auto">
          <a:xfrm>
            <a:off x="179" y="88"/>
            <a:ext cx="219" cy="151"/>
            <a:chOff x="483" y="290"/>
            <a:chExt cx="199" cy="161"/>
          </a:xfrm>
        </xdr:grpSpPr>
        <xdr:sp macro="" textlink="">
          <xdr:nvSpPr>
            <xdr:cNvPr id="6" name="Line 138"/>
            <xdr:cNvSpPr>
              <a:spLocks noChangeShapeType="1"/>
            </xdr:cNvSpPr>
          </xdr:nvSpPr>
          <xdr:spPr bwMode="auto">
            <a:xfrm>
              <a:off x="483" y="290"/>
              <a:ext cx="100" cy="161"/>
            </a:xfrm>
            <a:prstGeom prst="line">
              <a:avLst/>
            </a:prstGeom>
            <a:noFill/>
            <a:ln w="9525">
              <a:solidFill>
                <a:srgbClr val="000000"/>
              </a:solidFill>
              <a:prstDash val="dash"/>
              <a:round/>
              <a:headEnd/>
              <a:tailEnd/>
            </a:ln>
            <a:effectLst/>
          </xdr:spPr>
        </xdr:sp>
        <xdr:sp macro="" textlink="">
          <xdr:nvSpPr>
            <xdr:cNvPr id="7" name="Line 139"/>
            <xdr:cNvSpPr>
              <a:spLocks noChangeShapeType="1"/>
            </xdr:cNvSpPr>
          </xdr:nvSpPr>
          <xdr:spPr bwMode="auto">
            <a:xfrm flipH="1">
              <a:off x="582" y="290"/>
              <a:ext cx="100" cy="161"/>
            </a:xfrm>
            <a:prstGeom prst="line">
              <a:avLst/>
            </a:prstGeom>
            <a:noFill/>
            <a:ln w="9525">
              <a:solidFill>
                <a:srgbClr val="000000"/>
              </a:solidFill>
              <a:prstDash val="dash"/>
              <a:round/>
              <a:headEnd/>
              <a:tailEnd/>
            </a:ln>
            <a:effectLst/>
          </xdr:spPr>
        </xdr:sp>
      </xdr:grpSp>
      <xdr:sp macro="" textlink="">
        <xdr:nvSpPr>
          <xdr:cNvPr id="4" name="Line 144"/>
          <xdr:cNvSpPr>
            <a:spLocks noChangeShapeType="1"/>
          </xdr:cNvSpPr>
        </xdr:nvSpPr>
        <xdr:spPr bwMode="auto">
          <a:xfrm>
            <a:off x="201" y="119"/>
            <a:ext cx="174" cy="0"/>
          </a:xfrm>
          <a:prstGeom prst="line">
            <a:avLst/>
          </a:prstGeom>
          <a:noFill/>
          <a:ln w="9525">
            <a:solidFill>
              <a:srgbClr val="000000"/>
            </a:solidFill>
            <a:prstDash val="dash"/>
            <a:round/>
            <a:headEnd/>
            <a:tailEnd/>
          </a:ln>
          <a:effectLst/>
        </xdr:spPr>
      </xdr:sp>
      <xdr:sp macro="" textlink="">
        <xdr:nvSpPr>
          <xdr:cNvPr id="5" name="Line 146"/>
          <xdr:cNvSpPr>
            <a:spLocks noChangeShapeType="1"/>
          </xdr:cNvSpPr>
        </xdr:nvSpPr>
        <xdr:spPr bwMode="auto">
          <a:xfrm>
            <a:off x="178" y="89"/>
            <a:ext cx="219" cy="0"/>
          </a:xfrm>
          <a:prstGeom prst="line">
            <a:avLst/>
          </a:prstGeom>
          <a:noFill/>
          <a:ln w="9525">
            <a:solidFill>
              <a:srgbClr val="000000"/>
            </a:solidFill>
            <a:prstDash val="dash"/>
            <a:round/>
            <a:headEnd/>
            <a:tailEnd/>
          </a:ln>
          <a:effectLst/>
        </xdr:spPr>
      </xdr:sp>
    </xdr:grpSp>
    <xdr:clientData/>
  </xdr:twoCellAnchor>
  <xdr:twoCellAnchor>
    <xdr:from>
      <xdr:col>6</xdr:col>
      <xdr:colOff>38099</xdr:colOff>
      <xdr:row>18</xdr:row>
      <xdr:rowOff>9524</xdr:rowOff>
    </xdr:from>
    <xdr:to>
      <xdr:col>10</xdr:col>
      <xdr:colOff>2699</xdr:colOff>
      <xdr:row>25</xdr:row>
      <xdr:rowOff>136049</xdr:rowOff>
    </xdr:to>
    <xdr:sp macro="" textlink="">
      <xdr:nvSpPr>
        <xdr:cNvPr id="8" name="Oval 132"/>
        <xdr:cNvSpPr>
          <a:spLocks noChangeArrowheads="1"/>
        </xdr:cNvSpPr>
      </xdr:nvSpPr>
      <xdr:spPr bwMode="auto">
        <a:xfrm>
          <a:off x="2476499" y="3648074"/>
          <a:ext cx="1260000" cy="1260000"/>
        </a:xfrm>
        <a:prstGeom prst="ellipse">
          <a:avLst/>
        </a:prstGeom>
        <a:noFill/>
        <a:ln w="9525">
          <a:solidFill>
            <a:srgbClr val="000000"/>
          </a:solidFill>
          <a:prstDash val="dash"/>
          <a:round/>
          <a:headEnd/>
          <a:tailEnd/>
        </a:ln>
        <a:effectLst/>
      </xdr:spPr>
    </xdr:sp>
    <xdr:clientData/>
  </xdr:twoCellAnchor>
  <xdr:twoCellAnchor>
    <xdr:from>
      <xdr:col>5</xdr:col>
      <xdr:colOff>247650</xdr:colOff>
      <xdr:row>28</xdr:row>
      <xdr:rowOff>123824</xdr:rowOff>
    </xdr:from>
    <xdr:to>
      <xdr:col>10</xdr:col>
      <xdr:colOff>142875</xdr:colOff>
      <xdr:row>39</xdr:row>
      <xdr:rowOff>85724</xdr:rowOff>
    </xdr:to>
    <xdr:sp macro="" textlink="">
      <xdr:nvSpPr>
        <xdr:cNvPr id="9" name="Rectangle 128"/>
        <xdr:cNvSpPr>
          <a:spLocks noChangeArrowheads="1"/>
        </xdr:cNvSpPr>
      </xdr:nvSpPr>
      <xdr:spPr bwMode="auto">
        <a:xfrm>
          <a:off x="2295525" y="5381624"/>
          <a:ext cx="1581150" cy="1762125"/>
        </a:xfrm>
        <a:prstGeom prst="rect">
          <a:avLst/>
        </a:prstGeom>
        <a:noFill/>
        <a:ln w="9525">
          <a:solidFill>
            <a:srgbClr val="000000"/>
          </a:solidFill>
          <a:prstDash val="dash"/>
          <a:miter lim="800000"/>
          <a:headEnd/>
          <a:tailEnd/>
        </a:ln>
        <a:effectLst/>
      </xdr:spPr>
    </xdr:sp>
    <xdr:clientData/>
  </xdr:twoCellAnchor>
  <xdr:twoCellAnchor>
    <xdr:from>
      <xdr:col>5</xdr:col>
      <xdr:colOff>247650</xdr:colOff>
      <xdr:row>32</xdr:row>
      <xdr:rowOff>125577</xdr:rowOff>
    </xdr:from>
    <xdr:to>
      <xdr:col>10</xdr:col>
      <xdr:colOff>105918</xdr:colOff>
      <xdr:row>32</xdr:row>
      <xdr:rowOff>125577</xdr:rowOff>
    </xdr:to>
    <xdr:sp macro="" textlink="">
      <xdr:nvSpPr>
        <xdr:cNvPr id="10" name="Line 130"/>
        <xdr:cNvSpPr>
          <a:spLocks noChangeShapeType="1"/>
        </xdr:cNvSpPr>
      </xdr:nvSpPr>
      <xdr:spPr bwMode="auto">
        <a:xfrm>
          <a:off x="2295525" y="6050127"/>
          <a:ext cx="1544193" cy="0"/>
        </a:xfrm>
        <a:prstGeom prst="line">
          <a:avLst/>
        </a:prstGeom>
        <a:noFill/>
        <a:ln w="9525">
          <a:solidFill>
            <a:srgbClr val="000000"/>
          </a:solidFill>
          <a:prstDash val="dash"/>
          <a:round/>
          <a:headEnd/>
          <a:tailEnd/>
        </a:ln>
        <a:effectLst/>
      </xdr:spPr>
    </xdr:sp>
    <xdr:clientData/>
  </xdr:twoCellAnchor>
  <xdr:twoCellAnchor>
    <xdr:from>
      <xdr:col>19</xdr:col>
      <xdr:colOff>85725</xdr:colOff>
      <xdr:row>0</xdr:row>
      <xdr:rowOff>57150</xdr:rowOff>
    </xdr:from>
    <xdr:to>
      <xdr:col>19</xdr:col>
      <xdr:colOff>295275</xdr:colOff>
      <xdr:row>2</xdr:row>
      <xdr:rowOff>152400</xdr:rowOff>
    </xdr:to>
    <xdr:grpSp>
      <xdr:nvGrpSpPr>
        <xdr:cNvPr id="11" name="Group 23"/>
        <xdr:cNvGrpSpPr>
          <a:grpSpLocks/>
        </xdr:cNvGrpSpPr>
      </xdr:nvGrpSpPr>
      <xdr:grpSpPr bwMode="auto">
        <a:xfrm>
          <a:off x="7620000" y="57150"/>
          <a:ext cx="209550" cy="571500"/>
          <a:chOff x="915" y="1"/>
          <a:chExt cx="23" cy="59"/>
        </a:xfrm>
      </xdr:grpSpPr>
      <xdr:sp macro="" textlink="">
        <xdr:nvSpPr>
          <xdr:cNvPr id="12" name="Rectangle 24"/>
          <xdr:cNvSpPr>
            <a:spLocks noChangeArrowheads="1"/>
          </xdr:cNvSpPr>
        </xdr:nvSpPr>
        <xdr:spPr bwMode="auto">
          <a:xfrm>
            <a:off x="918" y="45"/>
            <a:ext cx="17" cy="15"/>
          </a:xfrm>
          <a:prstGeom prst="rect">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13" name="AutoShape 25"/>
          <xdr:cNvSpPr>
            <a:spLocks noChangeArrowheads="1"/>
          </xdr:cNvSpPr>
        </xdr:nvSpPr>
        <xdr:spPr bwMode="auto">
          <a:xfrm rot="10800000">
            <a:off x="915" y="1"/>
            <a:ext cx="23" cy="19"/>
          </a:xfrm>
          <a:prstGeom prst="triangle">
            <a:avLst>
              <a:gd name="adj" fmla="val 50000"/>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14" name="Oval 26"/>
          <xdr:cNvSpPr>
            <a:spLocks noChangeArrowheads="1"/>
          </xdr:cNvSpPr>
        </xdr:nvSpPr>
        <xdr:spPr bwMode="auto">
          <a:xfrm>
            <a:off x="915" y="24"/>
            <a:ext cx="22" cy="30"/>
          </a:xfrm>
          <a:prstGeom prst="ellipse">
            <a:avLst/>
          </a:prstGeom>
          <a:noFill/>
          <a:ln w="19050" algn="ctr">
            <a:solidFill>
              <a:srgbClr val="000000"/>
            </a:solidFill>
            <a:round/>
            <a:headEnd/>
            <a:tailEnd/>
          </a:ln>
          <a:effectLst>
            <a:outerShdw dist="35921" dir="2700000" algn="ctr" rotWithShape="0">
              <a:srgbClr val="808080"/>
            </a:outerShdw>
          </a:effec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28575</xdr:colOff>
      <xdr:row>4</xdr:row>
      <xdr:rowOff>161925</xdr:rowOff>
    </xdr:from>
    <xdr:to>
      <xdr:col>10</xdr:col>
      <xdr:colOff>428625</xdr:colOff>
      <xdr:row>15</xdr:row>
      <xdr:rowOff>0</xdr:rowOff>
    </xdr:to>
    <xdr:grpSp>
      <xdr:nvGrpSpPr>
        <xdr:cNvPr id="2" name="Group 151"/>
        <xdr:cNvGrpSpPr>
          <a:grpSpLocks/>
        </xdr:cNvGrpSpPr>
      </xdr:nvGrpSpPr>
      <xdr:grpSpPr bwMode="auto">
        <a:xfrm>
          <a:off x="1981200" y="1219200"/>
          <a:ext cx="2181225" cy="1933575"/>
          <a:chOff x="178" y="88"/>
          <a:chExt cx="220" cy="151"/>
        </a:xfrm>
      </xdr:grpSpPr>
      <xdr:grpSp>
        <xdr:nvGrpSpPr>
          <xdr:cNvPr id="3" name="Group 141"/>
          <xdr:cNvGrpSpPr>
            <a:grpSpLocks/>
          </xdr:cNvGrpSpPr>
        </xdr:nvGrpSpPr>
        <xdr:grpSpPr bwMode="auto">
          <a:xfrm>
            <a:off x="179" y="88"/>
            <a:ext cx="219" cy="151"/>
            <a:chOff x="483" y="290"/>
            <a:chExt cx="199" cy="161"/>
          </a:xfrm>
        </xdr:grpSpPr>
        <xdr:sp macro="" textlink="">
          <xdr:nvSpPr>
            <xdr:cNvPr id="6" name="Line 138"/>
            <xdr:cNvSpPr>
              <a:spLocks noChangeShapeType="1"/>
            </xdr:cNvSpPr>
          </xdr:nvSpPr>
          <xdr:spPr bwMode="auto">
            <a:xfrm>
              <a:off x="483" y="290"/>
              <a:ext cx="100" cy="161"/>
            </a:xfrm>
            <a:prstGeom prst="line">
              <a:avLst/>
            </a:prstGeom>
            <a:noFill/>
            <a:ln w="9525">
              <a:solidFill>
                <a:srgbClr val="000000"/>
              </a:solidFill>
              <a:prstDash val="dash"/>
              <a:round/>
              <a:headEnd/>
              <a:tailEnd/>
            </a:ln>
            <a:effectLst/>
          </xdr:spPr>
        </xdr:sp>
        <xdr:sp macro="" textlink="">
          <xdr:nvSpPr>
            <xdr:cNvPr id="7" name="Line 139"/>
            <xdr:cNvSpPr>
              <a:spLocks noChangeShapeType="1"/>
            </xdr:cNvSpPr>
          </xdr:nvSpPr>
          <xdr:spPr bwMode="auto">
            <a:xfrm flipH="1">
              <a:off x="582" y="290"/>
              <a:ext cx="100" cy="161"/>
            </a:xfrm>
            <a:prstGeom prst="line">
              <a:avLst/>
            </a:prstGeom>
            <a:noFill/>
            <a:ln w="9525">
              <a:solidFill>
                <a:srgbClr val="000000"/>
              </a:solidFill>
              <a:prstDash val="dash"/>
              <a:round/>
              <a:headEnd/>
              <a:tailEnd/>
            </a:ln>
            <a:effectLst/>
          </xdr:spPr>
        </xdr:sp>
      </xdr:grpSp>
      <xdr:sp macro="" textlink="">
        <xdr:nvSpPr>
          <xdr:cNvPr id="4" name="Line 144"/>
          <xdr:cNvSpPr>
            <a:spLocks noChangeShapeType="1"/>
          </xdr:cNvSpPr>
        </xdr:nvSpPr>
        <xdr:spPr bwMode="auto">
          <a:xfrm>
            <a:off x="201" y="119"/>
            <a:ext cx="174" cy="0"/>
          </a:xfrm>
          <a:prstGeom prst="line">
            <a:avLst/>
          </a:prstGeom>
          <a:noFill/>
          <a:ln w="9525">
            <a:solidFill>
              <a:srgbClr val="000000"/>
            </a:solidFill>
            <a:prstDash val="dash"/>
            <a:round/>
            <a:headEnd/>
            <a:tailEnd/>
          </a:ln>
          <a:effectLst/>
        </xdr:spPr>
      </xdr:sp>
      <xdr:sp macro="" textlink="">
        <xdr:nvSpPr>
          <xdr:cNvPr id="5" name="Line 146"/>
          <xdr:cNvSpPr>
            <a:spLocks noChangeShapeType="1"/>
          </xdr:cNvSpPr>
        </xdr:nvSpPr>
        <xdr:spPr bwMode="auto">
          <a:xfrm>
            <a:off x="178" y="89"/>
            <a:ext cx="219" cy="0"/>
          </a:xfrm>
          <a:prstGeom prst="line">
            <a:avLst/>
          </a:prstGeom>
          <a:noFill/>
          <a:ln w="9525">
            <a:solidFill>
              <a:srgbClr val="000000"/>
            </a:solidFill>
            <a:prstDash val="dash"/>
            <a:round/>
            <a:headEnd/>
            <a:tailEnd/>
          </a:ln>
          <a:effectLst/>
        </xdr:spPr>
      </xdr:sp>
    </xdr:grpSp>
    <xdr:clientData/>
  </xdr:twoCellAnchor>
  <xdr:twoCellAnchor>
    <xdr:from>
      <xdr:col>6</xdr:col>
      <xdr:colOff>38099</xdr:colOff>
      <xdr:row>18</xdr:row>
      <xdr:rowOff>9524</xdr:rowOff>
    </xdr:from>
    <xdr:to>
      <xdr:col>10</xdr:col>
      <xdr:colOff>2699</xdr:colOff>
      <xdr:row>25</xdr:row>
      <xdr:rowOff>136049</xdr:rowOff>
    </xdr:to>
    <xdr:sp macro="" textlink="">
      <xdr:nvSpPr>
        <xdr:cNvPr id="8" name="Oval 132"/>
        <xdr:cNvSpPr>
          <a:spLocks noChangeArrowheads="1"/>
        </xdr:cNvSpPr>
      </xdr:nvSpPr>
      <xdr:spPr bwMode="auto">
        <a:xfrm>
          <a:off x="2476499" y="3648074"/>
          <a:ext cx="1260000" cy="1260000"/>
        </a:xfrm>
        <a:prstGeom prst="ellipse">
          <a:avLst/>
        </a:prstGeom>
        <a:noFill/>
        <a:ln w="9525">
          <a:solidFill>
            <a:srgbClr val="000000"/>
          </a:solidFill>
          <a:prstDash val="dash"/>
          <a:round/>
          <a:headEnd/>
          <a:tailEnd/>
        </a:ln>
        <a:effectLst/>
      </xdr:spPr>
    </xdr:sp>
    <xdr:clientData/>
  </xdr:twoCellAnchor>
  <xdr:twoCellAnchor>
    <xdr:from>
      <xdr:col>5</xdr:col>
      <xdr:colOff>247650</xdr:colOff>
      <xdr:row>28</xdr:row>
      <xdr:rowOff>123824</xdr:rowOff>
    </xdr:from>
    <xdr:to>
      <xdr:col>10</xdr:col>
      <xdr:colOff>142875</xdr:colOff>
      <xdr:row>39</xdr:row>
      <xdr:rowOff>85724</xdr:rowOff>
    </xdr:to>
    <xdr:sp macro="" textlink="">
      <xdr:nvSpPr>
        <xdr:cNvPr id="9" name="Rectangle 128"/>
        <xdr:cNvSpPr>
          <a:spLocks noChangeArrowheads="1"/>
        </xdr:cNvSpPr>
      </xdr:nvSpPr>
      <xdr:spPr bwMode="auto">
        <a:xfrm>
          <a:off x="2295525" y="5381624"/>
          <a:ext cx="1581150" cy="1762125"/>
        </a:xfrm>
        <a:prstGeom prst="rect">
          <a:avLst/>
        </a:prstGeom>
        <a:noFill/>
        <a:ln w="9525">
          <a:solidFill>
            <a:srgbClr val="000000"/>
          </a:solidFill>
          <a:prstDash val="dash"/>
          <a:miter lim="800000"/>
          <a:headEnd/>
          <a:tailEnd/>
        </a:ln>
        <a:effectLst/>
      </xdr:spPr>
    </xdr:sp>
    <xdr:clientData/>
  </xdr:twoCellAnchor>
  <xdr:twoCellAnchor>
    <xdr:from>
      <xdr:col>5</xdr:col>
      <xdr:colOff>247650</xdr:colOff>
      <xdr:row>32</xdr:row>
      <xdr:rowOff>125577</xdr:rowOff>
    </xdr:from>
    <xdr:to>
      <xdr:col>10</xdr:col>
      <xdr:colOff>105918</xdr:colOff>
      <xdr:row>32</xdr:row>
      <xdr:rowOff>125577</xdr:rowOff>
    </xdr:to>
    <xdr:sp macro="" textlink="">
      <xdr:nvSpPr>
        <xdr:cNvPr id="10" name="Line 130"/>
        <xdr:cNvSpPr>
          <a:spLocks noChangeShapeType="1"/>
        </xdr:cNvSpPr>
      </xdr:nvSpPr>
      <xdr:spPr bwMode="auto">
        <a:xfrm>
          <a:off x="2295525" y="6050127"/>
          <a:ext cx="1544193" cy="0"/>
        </a:xfrm>
        <a:prstGeom prst="line">
          <a:avLst/>
        </a:prstGeom>
        <a:noFill/>
        <a:ln w="9525">
          <a:solidFill>
            <a:srgbClr val="000000"/>
          </a:solidFill>
          <a:prstDash val="dash"/>
          <a:round/>
          <a:headEnd/>
          <a:tailEnd/>
        </a:ln>
        <a:effectLst/>
      </xdr:spPr>
    </xdr:sp>
    <xdr:clientData/>
  </xdr:twoCellAnchor>
  <xdr:twoCellAnchor>
    <xdr:from>
      <xdr:col>19</xdr:col>
      <xdr:colOff>85725</xdr:colOff>
      <xdr:row>0</xdr:row>
      <xdr:rowOff>57150</xdr:rowOff>
    </xdr:from>
    <xdr:to>
      <xdr:col>19</xdr:col>
      <xdr:colOff>295275</xdr:colOff>
      <xdr:row>2</xdr:row>
      <xdr:rowOff>152400</xdr:rowOff>
    </xdr:to>
    <xdr:grpSp>
      <xdr:nvGrpSpPr>
        <xdr:cNvPr id="11" name="Group 23"/>
        <xdr:cNvGrpSpPr>
          <a:grpSpLocks/>
        </xdr:cNvGrpSpPr>
      </xdr:nvGrpSpPr>
      <xdr:grpSpPr bwMode="auto">
        <a:xfrm>
          <a:off x="7620000" y="57150"/>
          <a:ext cx="209550" cy="571500"/>
          <a:chOff x="915" y="1"/>
          <a:chExt cx="23" cy="59"/>
        </a:xfrm>
      </xdr:grpSpPr>
      <xdr:sp macro="" textlink="">
        <xdr:nvSpPr>
          <xdr:cNvPr id="12" name="Rectangle 24"/>
          <xdr:cNvSpPr>
            <a:spLocks noChangeArrowheads="1"/>
          </xdr:cNvSpPr>
        </xdr:nvSpPr>
        <xdr:spPr bwMode="auto">
          <a:xfrm>
            <a:off x="918" y="45"/>
            <a:ext cx="17" cy="15"/>
          </a:xfrm>
          <a:prstGeom prst="rect">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13" name="AutoShape 25"/>
          <xdr:cNvSpPr>
            <a:spLocks noChangeArrowheads="1"/>
          </xdr:cNvSpPr>
        </xdr:nvSpPr>
        <xdr:spPr bwMode="auto">
          <a:xfrm rot="10800000">
            <a:off x="915" y="1"/>
            <a:ext cx="23" cy="19"/>
          </a:xfrm>
          <a:prstGeom prst="triangle">
            <a:avLst>
              <a:gd name="adj" fmla="val 50000"/>
            </a:avLst>
          </a:prstGeom>
          <a:noFill/>
          <a:ln w="19050" algn="ctr">
            <a:solidFill>
              <a:srgbClr val="000000"/>
            </a:solidFill>
            <a:miter lim="800000"/>
            <a:headEnd/>
            <a:tailEnd/>
          </a:ln>
          <a:effectLst>
            <a:outerShdw dist="35921" dir="2700000" algn="ctr" rotWithShape="0">
              <a:srgbClr val="808080"/>
            </a:outerShdw>
          </a:effectLst>
        </xdr:spPr>
      </xdr:sp>
      <xdr:sp macro="" textlink="">
        <xdr:nvSpPr>
          <xdr:cNvPr id="14" name="Oval 26"/>
          <xdr:cNvSpPr>
            <a:spLocks noChangeArrowheads="1"/>
          </xdr:cNvSpPr>
        </xdr:nvSpPr>
        <xdr:spPr bwMode="auto">
          <a:xfrm>
            <a:off x="915" y="24"/>
            <a:ext cx="22" cy="30"/>
          </a:xfrm>
          <a:prstGeom prst="ellipse">
            <a:avLst/>
          </a:prstGeom>
          <a:noFill/>
          <a:ln w="19050" algn="ctr">
            <a:solidFill>
              <a:srgbClr val="000000"/>
            </a:solidFill>
            <a:round/>
            <a:headEnd/>
            <a:tailEnd/>
          </a:ln>
          <a:effectLst>
            <a:outerShdw dist="35921" dir="2700000" algn="ctr" rotWithShape="0">
              <a:srgbClr val="808080"/>
            </a:outerShdw>
          </a:effec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ffftp/homepage/epiq/Case_Control_Study_CAT-j.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Overflow"/>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B61"/>
  <sheetViews>
    <sheetView showGridLines="0" tabSelected="1" topLeftCell="A2" zoomScaleNormal="100" workbookViewId="0">
      <selection activeCell="R34" sqref="R34"/>
    </sheetView>
  </sheetViews>
  <sheetFormatPr defaultColWidth="8.77734375" defaultRowHeight="13.8" x14ac:dyDescent="0.25"/>
  <cols>
    <col min="1" max="1" width="3.6640625" style="41" customWidth="1"/>
    <col min="2" max="2" width="2.33203125" style="41" customWidth="1"/>
    <col min="3" max="3" width="14.44140625" style="41" customWidth="1"/>
    <col min="4" max="4" width="8.77734375" style="41" customWidth="1"/>
    <col min="5" max="5" width="1.44140625" style="41" customWidth="1"/>
    <col min="6" max="6" width="5.77734375" style="41" customWidth="1"/>
    <col min="7" max="7" width="3.77734375" style="41" customWidth="1"/>
    <col min="8" max="9" width="5.77734375" style="41" customWidth="1"/>
    <col min="10" max="10" width="3.77734375" style="41" customWidth="1"/>
    <col min="11" max="11" width="7" style="41" customWidth="1"/>
    <col min="12" max="17" width="6" style="41" customWidth="1"/>
    <col min="18" max="20" width="7" style="41" customWidth="1"/>
    <col min="21" max="21" width="1.44140625" style="41" customWidth="1"/>
    <col min="22" max="22" width="12.77734375" style="41" customWidth="1"/>
    <col min="23" max="24" width="12.44140625" style="41" bestFit="1" customWidth="1"/>
    <col min="25" max="256" width="8.77734375" style="41"/>
    <col min="257" max="257" width="3.6640625" style="41" customWidth="1"/>
    <col min="258" max="258" width="2.33203125" style="41" customWidth="1"/>
    <col min="259" max="259" width="14.44140625" style="41" customWidth="1"/>
    <col min="260" max="260" width="8.77734375" style="41" customWidth="1"/>
    <col min="261" max="261" width="1.44140625" style="41" customWidth="1"/>
    <col min="262" max="266" width="5.77734375" style="41" customWidth="1"/>
    <col min="267" max="267" width="7" style="41" customWidth="1"/>
    <col min="268" max="273" width="6" style="41" customWidth="1"/>
    <col min="274" max="276" width="5.44140625" style="41" customWidth="1"/>
    <col min="277" max="277" width="1.44140625" style="41" customWidth="1"/>
    <col min="278" max="278" width="12.77734375" style="41" customWidth="1"/>
    <col min="279" max="280" width="12.44140625" style="41" bestFit="1" customWidth="1"/>
    <col min="281" max="512" width="8.77734375" style="41"/>
    <col min="513" max="513" width="3.6640625" style="41" customWidth="1"/>
    <col min="514" max="514" width="2.33203125" style="41" customWidth="1"/>
    <col min="515" max="515" width="14.44140625" style="41" customWidth="1"/>
    <col min="516" max="516" width="8.77734375" style="41" customWidth="1"/>
    <col min="517" max="517" width="1.44140625" style="41" customWidth="1"/>
    <col min="518" max="522" width="5.77734375" style="41" customWidth="1"/>
    <col min="523" max="523" width="7" style="41" customWidth="1"/>
    <col min="524" max="529" width="6" style="41" customWidth="1"/>
    <col min="530" max="532" width="5.44140625" style="41" customWidth="1"/>
    <col min="533" max="533" width="1.44140625" style="41" customWidth="1"/>
    <col min="534" max="534" width="12.77734375" style="41" customWidth="1"/>
    <col min="535" max="536" width="12.44140625" style="41" bestFit="1" customWidth="1"/>
    <col min="537" max="768" width="8.77734375" style="41"/>
    <col min="769" max="769" width="3.6640625" style="41" customWidth="1"/>
    <col min="770" max="770" width="2.33203125" style="41" customWidth="1"/>
    <col min="771" max="771" width="14.44140625" style="41" customWidth="1"/>
    <col min="772" max="772" width="8.77734375" style="41" customWidth="1"/>
    <col min="773" max="773" width="1.44140625" style="41" customWidth="1"/>
    <col min="774" max="778" width="5.77734375" style="41" customWidth="1"/>
    <col min="779" max="779" width="7" style="41" customWidth="1"/>
    <col min="780" max="785" width="6" style="41" customWidth="1"/>
    <col min="786" max="788" width="5.44140625" style="41" customWidth="1"/>
    <col min="789" max="789" width="1.44140625" style="41" customWidth="1"/>
    <col min="790" max="790" width="12.77734375" style="41" customWidth="1"/>
    <col min="791" max="792" width="12.44140625" style="41" bestFit="1" customWidth="1"/>
    <col min="793" max="1024" width="8.77734375" style="41"/>
    <col min="1025" max="1025" width="3.6640625" style="41" customWidth="1"/>
    <col min="1026" max="1026" width="2.33203125" style="41" customWidth="1"/>
    <col min="1027" max="1027" width="14.44140625" style="41" customWidth="1"/>
    <col min="1028" max="1028" width="8.77734375" style="41" customWidth="1"/>
    <col min="1029" max="1029" width="1.44140625" style="41" customWidth="1"/>
    <col min="1030" max="1034" width="5.77734375" style="41" customWidth="1"/>
    <col min="1035" max="1035" width="7" style="41" customWidth="1"/>
    <col min="1036" max="1041" width="6" style="41" customWidth="1"/>
    <col min="1042" max="1044" width="5.44140625" style="41" customWidth="1"/>
    <col min="1045" max="1045" width="1.44140625" style="41" customWidth="1"/>
    <col min="1046" max="1046" width="12.77734375" style="41" customWidth="1"/>
    <col min="1047" max="1048" width="12.44140625" style="41" bestFit="1" customWidth="1"/>
    <col min="1049" max="1280" width="8.77734375" style="41"/>
    <col min="1281" max="1281" width="3.6640625" style="41" customWidth="1"/>
    <col min="1282" max="1282" width="2.33203125" style="41" customWidth="1"/>
    <col min="1283" max="1283" width="14.44140625" style="41" customWidth="1"/>
    <col min="1284" max="1284" width="8.77734375" style="41" customWidth="1"/>
    <col min="1285" max="1285" width="1.44140625" style="41" customWidth="1"/>
    <col min="1286" max="1290" width="5.77734375" style="41" customWidth="1"/>
    <col min="1291" max="1291" width="7" style="41" customWidth="1"/>
    <col min="1292" max="1297" width="6" style="41" customWidth="1"/>
    <col min="1298" max="1300" width="5.44140625" style="41" customWidth="1"/>
    <col min="1301" max="1301" width="1.44140625" style="41" customWidth="1"/>
    <col min="1302" max="1302" width="12.77734375" style="41" customWidth="1"/>
    <col min="1303" max="1304" width="12.44140625" style="41" bestFit="1" customWidth="1"/>
    <col min="1305" max="1536" width="8.77734375" style="41"/>
    <col min="1537" max="1537" width="3.6640625" style="41" customWidth="1"/>
    <col min="1538" max="1538" width="2.33203125" style="41" customWidth="1"/>
    <col min="1539" max="1539" width="14.44140625" style="41" customWidth="1"/>
    <col min="1540" max="1540" width="8.77734375" style="41" customWidth="1"/>
    <col min="1541" max="1541" width="1.44140625" style="41" customWidth="1"/>
    <col min="1542" max="1546" width="5.77734375" style="41" customWidth="1"/>
    <col min="1547" max="1547" width="7" style="41" customWidth="1"/>
    <col min="1548" max="1553" width="6" style="41" customWidth="1"/>
    <col min="1554" max="1556" width="5.44140625" style="41" customWidth="1"/>
    <col min="1557" max="1557" width="1.44140625" style="41" customWidth="1"/>
    <col min="1558" max="1558" width="12.77734375" style="41" customWidth="1"/>
    <col min="1559" max="1560" width="12.44140625" style="41" bestFit="1" customWidth="1"/>
    <col min="1561" max="1792" width="8.77734375" style="41"/>
    <col min="1793" max="1793" width="3.6640625" style="41" customWidth="1"/>
    <col min="1794" max="1794" width="2.33203125" style="41" customWidth="1"/>
    <col min="1795" max="1795" width="14.44140625" style="41" customWidth="1"/>
    <col min="1796" max="1796" width="8.77734375" style="41" customWidth="1"/>
    <col min="1797" max="1797" width="1.44140625" style="41" customWidth="1"/>
    <col min="1798" max="1802" width="5.77734375" style="41" customWidth="1"/>
    <col min="1803" max="1803" width="7" style="41" customWidth="1"/>
    <col min="1804" max="1809" width="6" style="41" customWidth="1"/>
    <col min="1810" max="1812" width="5.44140625" style="41" customWidth="1"/>
    <col min="1813" max="1813" width="1.44140625" style="41" customWidth="1"/>
    <col min="1814" max="1814" width="12.77734375" style="41" customWidth="1"/>
    <col min="1815" max="1816" width="12.44140625" style="41" bestFit="1" customWidth="1"/>
    <col min="1817" max="2048" width="8.77734375" style="41"/>
    <col min="2049" max="2049" width="3.6640625" style="41" customWidth="1"/>
    <col min="2050" max="2050" width="2.33203125" style="41" customWidth="1"/>
    <col min="2051" max="2051" width="14.44140625" style="41" customWidth="1"/>
    <col min="2052" max="2052" width="8.77734375" style="41" customWidth="1"/>
    <col min="2053" max="2053" width="1.44140625" style="41" customWidth="1"/>
    <col min="2054" max="2058" width="5.77734375" style="41" customWidth="1"/>
    <col min="2059" max="2059" width="7" style="41" customWidth="1"/>
    <col min="2060" max="2065" width="6" style="41" customWidth="1"/>
    <col min="2066" max="2068" width="5.44140625" style="41" customWidth="1"/>
    <col min="2069" max="2069" width="1.44140625" style="41" customWidth="1"/>
    <col min="2070" max="2070" width="12.77734375" style="41" customWidth="1"/>
    <col min="2071" max="2072" width="12.44140625" style="41" bestFit="1" customWidth="1"/>
    <col min="2073" max="2304" width="8.77734375" style="41"/>
    <col min="2305" max="2305" width="3.6640625" style="41" customWidth="1"/>
    <col min="2306" max="2306" width="2.33203125" style="41" customWidth="1"/>
    <col min="2307" max="2307" width="14.44140625" style="41" customWidth="1"/>
    <col min="2308" max="2308" width="8.77734375" style="41" customWidth="1"/>
    <col min="2309" max="2309" width="1.44140625" style="41" customWidth="1"/>
    <col min="2310" max="2314" width="5.77734375" style="41" customWidth="1"/>
    <col min="2315" max="2315" width="7" style="41" customWidth="1"/>
    <col min="2316" max="2321" width="6" style="41" customWidth="1"/>
    <col min="2322" max="2324" width="5.44140625" style="41" customWidth="1"/>
    <col min="2325" max="2325" width="1.44140625" style="41" customWidth="1"/>
    <col min="2326" max="2326" width="12.77734375" style="41" customWidth="1"/>
    <col min="2327" max="2328" width="12.44140625" style="41" bestFit="1" customWidth="1"/>
    <col min="2329" max="2560" width="8.77734375" style="41"/>
    <col min="2561" max="2561" width="3.6640625" style="41" customWidth="1"/>
    <col min="2562" max="2562" width="2.33203125" style="41" customWidth="1"/>
    <col min="2563" max="2563" width="14.44140625" style="41" customWidth="1"/>
    <col min="2564" max="2564" width="8.77734375" style="41" customWidth="1"/>
    <col min="2565" max="2565" width="1.44140625" style="41" customWidth="1"/>
    <col min="2566" max="2570" width="5.77734375" style="41" customWidth="1"/>
    <col min="2571" max="2571" width="7" style="41" customWidth="1"/>
    <col min="2572" max="2577" width="6" style="41" customWidth="1"/>
    <col min="2578" max="2580" width="5.44140625" style="41" customWidth="1"/>
    <col min="2581" max="2581" width="1.44140625" style="41" customWidth="1"/>
    <col min="2582" max="2582" width="12.77734375" style="41" customWidth="1"/>
    <col min="2583" max="2584" width="12.44140625" style="41" bestFit="1" customWidth="1"/>
    <col min="2585" max="2816" width="8.77734375" style="41"/>
    <col min="2817" max="2817" width="3.6640625" style="41" customWidth="1"/>
    <col min="2818" max="2818" width="2.33203125" style="41" customWidth="1"/>
    <col min="2819" max="2819" width="14.44140625" style="41" customWidth="1"/>
    <col min="2820" max="2820" width="8.77734375" style="41" customWidth="1"/>
    <col min="2821" max="2821" width="1.44140625" style="41" customWidth="1"/>
    <col min="2822" max="2826" width="5.77734375" style="41" customWidth="1"/>
    <col min="2827" max="2827" width="7" style="41" customWidth="1"/>
    <col min="2828" max="2833" width="6" style="41" customWidth="1"/>
    <col min="2834" max="2836" width="5.44140625" style="41" customWidth="1"/>
    <col min="2837" max="2837" width="1.44140625" style="41" customWidth="1"/>
    <col min="2838" max="2838" width="12.77734375" style="41" customWidth="1"/>
    <col min="2839" max="2840" width="12.44140625" style="41" bestFit="1" customWidth="1"/>
    <col min="2841" max="3072" width="8.77734375" style="41"/>
    <col min="3073" max="3073" width="3.6640625" style="41" customWidth="1"/>
    <col min="3074" max="3074" width="2.33203125" style="41" customWidth="1"/>
    <col min="3075" max="3075" width="14.44140625" style="41" customWidth="1"/>
    <col min="3076" max="3076" width="8.77734375" style="41" customWidth="1"/>
    <col min="3077" max="3077" width="1.44140625" style="41" customWidth="1"/>
    <col min="3078" max="3082" width="5.77734375" style="41" customWidth="1"/>
    <col min="3083" max="3083" width="7" style="41" customWidth="1"/>
    <col min="3084" max="3089" width="6" style="41" customWidth="1"/>
    <col min="3090" max="3092" width="5.44140625" style="41" customWidth="1"/>
    <col min="3093" max="3093" width="1.44140625" style="41" customWidth="1"/>
    <col min="3094" max="3094" width="12.77734375" style="41" customWidth="1"/>
    <col min="3095" max="3096" width="12.44140625" style="41" bestFit="1" customWidth="1"/>
    <col min="3097" max="3328" width="8.77734375" style="41"/>
    <col min="3329" max="3329" width="3.6640625" style="41" customWidth="1"/>
    <col min="3330" max="3330" width="2.33203125" style="41" customWidth="1"/>
    <col min="3331" max="3331" width="14.44140625" style="41" customWidth="1"/>
    <col min="3332" max="3332" width="8.77734375" style="41" customWidth="1"/>
    <col min="3333" max="3333" width="1.44140625" style="41" customWidth="1"/>
    <col min="3334" max="3338" width="5.77734375" style="41" customWidth="1"/>
    <col min="3339" max="3339" width="7" style="41" customWidth="1"/>
    <col min="3340" max="3345" width="6" style="41" customWidth="1"/>
    <col min="3346" max="3348" width="5.44140625" style="41" customWidth="1"/>
    <col min="3349" max="3349" width="1.44140625" style="41" customWidth="1"/>
    <col min="3350" max="3350" width="12.77734375" style="41" customWidth="1"/>
    <col min="3351" max="3352" width="12.44140625" style="41" bestFit="1" customWidth="1"/>
    <col min="3353" max="3584" width="8.77734375" style="41"/>
    <col min="3585" max="3585" width="3.6640625" style="41" customWidth="1"/>
    <col min="3586" max="3586" width="2.33203125" style="41" customWidth="1"/>
    <col min="3587" max="3587" width="14.44140625" style="41" customWidth="1"/>
    <col min="3588" max="3588" width="8.77734375" style="41" customWidth="1"/>
    <col min="3589" max="3589" width="1.44140625" style="41" customWidth="1"/>
    <col min="3590" max="3594" width="5.77734375" style="41" customWidth="1"/>
    <col min="3595" max="3595" width="7" style="41" customWidth="1"/>
    <col min="3596" max="3601" width="6" style="41" customWidth="1"/>
    <col min="3602" max="3604" width="5.44140625" style="41" customWidth="1"/>
    <col min="3605" max="3605" width="1.44140625" style="41" customWidth="1"/>
    <col min="3606" max="3606" width="12.77734375" style="41" customWidth="1"/>
    <col min="3607" max="3608" width="12.44140625" style="41" bestFit="1" customWidth="1"/>
    <col min="3609" max="3840" width="8.77734375" style="41"/>
    <col min="3841" max="3841" width="3.6640625" style="41" customWidth="1"/>
    <col min="3842" max="3842" width="2.33203125" style="41" customWidth="1"/>
    <col min="3843" max="3843" width="14.44140625" style="41" customWidth="1"/>
    <col min="3844" max="3844" width="8.77734375" style="41" customWidth="1"/>
    <col min="3845" max="3845" width="1.44140625" style="41" customWidth="1"/>
    <col min="3846" max="3850" width="5.77734375" style="41" customWidth="1"/>
    <col min="3851" max="3851" width="7" style="41" customWidth="1"/>
    <col min="3852" max="3857" width="6" style="41" customWidth="1"/>
    <col min="3858" max="3860" width="5.44140625" style="41" customWidth="1"/>
    <col min="3861" max="3861" width="1.44140625" style="41" customWidth="1"/>
    <col min="3862" max="3862" width="12.77734375" style="41" customWidth="1"/>
    <col min="3863" max="3864" width="12.44140625" style="41" bestFit="1" customWidth="1"/>
    <col min="3865" max="4096" width="8.77734375" style="41"/>
    <col min="4097" max="4097" width="3.6640625" style="41" customWidth="1"/>
    <col min="4098" max="4098" width="2.33203125" style="41" customWidth="1"/>
    <col min="4099" max="4099" width="14.44140625" style="41" customWidth="1"/>
    <col min="4100" max="4100" width="8.77734375" style="41" customWidth="1"/>
    <col min="4101" max="4101" width="1.44140625" style="41" customWidth="1"/>
    <col min="4102" max="4106" width="5.77734375" style="41" customWidth="1"/>
    <col min="4107" max="4107" width="7" style="41" customWidth="1"/>
    <col min="4108" max="4113" width="6" style="41" customWidth="1"/>
    <col min="4114" max="4116" width="5.44140625" style="41" customWidth="1"/>
    <col min="4117" max="4117" width="1.44140625" style="41" customWidth="1"/>
    <col min="4118" max="4118" width="12.77734375" style="41" customWidth="1"/>
    <col min="4119" max="4120" width="12.44140625" style="41" bestFit="1" customWidth="1"/>
    <col min="4121" max="4352" width="8.77734375" style="41"/>
    <col min="4353" max="4353" width="3.6640625" style="41" customWidth="1"/>
    <col min="4354" max="4354" width="2.33203125" style="41" customWidth="1"/>
    <col min="4355" max="4355" width="14.44140625" style="41" customWidth="1"/>
    <col min="4356" max="4356" width="8.77734375" style="41" customWidth="1"/>
    <col min="4357" max="4357" width="1.44140625" style="41" customWidth="1"/>
    <col min="4358" max="4362" width="5.77734375" style="41" customWidth="1"/>
    <col min="4363" max="4363" width="7" style="41" customWidth="1"/>
    <col min="4364" max="4369" width="6" style="41" customWidth="1"/>
    <col min="4370" max="4372" width="5.44140625" style="41" customWidth="1"/>
    <col min="4373" max="4373" width="1.44140625" style="41" customWidth="1"/>
    <col min="4374" max="4374" width="12.77734375" style="41" customWidth="1"/>
    <col min="4375" max="4376" width="12.44140625" style="41" bestFit="1" customWidth="1"/>
    <col min="4377" max="4608" width="8.77734375" style="41"/>
    <col min="4609" max="4609" width="3.6640625" style="41" customWidth="1"/>
    <col min="4610" max="4610" width="2.33203125" style="41" customWidth="1"/>
    <col min="4611" max="4611" width="14.44140625" style="41" customWidth="1"/>
    <col min="4612" max="4612" width="8.77734375" style="41" customWidth="1"/>
    <col min="4613" max="4613" width="1.44140625" style="41" customWidth="1"/>
    <col min="4614" max="4618" width="5.77734375" style="41" customWidth="1"/>
    <col min="4619" max="4619" width="7" style="41" customWidth="1"/>
    <col min="4620" max="4625" width="6" style="41" customWidth="1"/>
    <col min="4626" max="4628" width="5.44140625" style="41" customWidth="1"/>
    <col min="4629" max="4629" width="1.44140625" style="41" customWidth="1"/>
    <col min="4630" max="4630" width="12.77734375" style="41" customWidth="1"/>
    <col min="4631" max="4632" width="12.44140625" style="41" bestFit="1" customWidth="1"/>
    <col min="4633" max="4864" width="8.77734375" style="41"/>
    <col min="4865" max="4865" width="3.6640625" style="41" customWidth="1"/>
    <col min="4866" max="4866" width="2.33203125" style="41" customWidth="1"/>
    <col min="4867" max="4867" width="14.44140625" style="41" customWidth="1"/>
    <col min="4868" max="4868" width="8.77734375" style="41" customWidth="1"/>
    <col min="4869" max="4869" width="1.44140625" style="41" customWidth="1"/>
    <col min="4870" max="4874" width="5.77734375" style="41" customWidth="1"/>
    <col min="4875" max="4875" width="7" style="41" customWidth="1"/>
    <col min="4876" max="4881" width="6" style="41" customWidth="1"/>
    <col min="4882" max="4884" width="5.44140625" style="41" customWidth="1"/>
    <col min="4885" max="4885" width="1.44140625" style="41" customWidth="1"/>
    <col min="4886" max="4886" width="12.77734375" style="41" customWidth="1"/>
    <col min="4887" max="4888" width="12.44140625" style="41" bestFit="1" customWidth="1"/>
    <col min="4889" max="5120" width="8.77734375" style="41"/>
    <col min="5121" max="5121" width="3.6640625" style="41" customWidth="1"/>
    <col min="5122" max="5122" width="2.33203125" style="41" customWidth="1"/>
    <col min="5123" max="5123" width="14.44140625" style="41" customWidth="1"/>
    <col min="5124" max="5124" width="8.77734375" style="41" customWidth="1"/>
    <col min="5125" max="5125" width="1.44140625" style="41" customWidth="1"/>
    <col min="5126" max="5130" width="5.77734375" style="41" customWidth="1"/>
    <col min="5131" max="5131" width="7" style="41" customWidth="1"/>
    <col min="5132" max="5137" width="6" style="41" customWidth="1"/>
    <col min="5138" max="5140" width="5.44140625" style="41" customWidth="1"/>
    <col min="5141" max="5141" width="1.44140625" style="41" customWidth="1"/>
    <col min="5142" max="5142" width="12.77734375" style="41" customWidth="1"/>
    <col min="5143" max="5144" width="12.44140625" style="41" bestFit="1" customWidth="1"/>
    <col min="5145" max="5376" width="8.77734375" style="41"/>
    <col min="5377" max="5377" width="3.6640625" style="41" customWidth="1"/>
    <col min="5378" max="5378" width="2.33203125" style="41" customWidth="1"/>
    <col min="5379" max="5379" width="14.44140625" style="41" customWidth="1"/>
    <col min="5380" max="5380" width="8.77734375" style="41" customWidth="1"/>
    <col min="5381" max="5381" width="1.44140625" style="41" customWidth="1"/>
    <col min="5382" max="5386" width="5.77734375" style="41" customWidth="1"/>
    <col min="5387" max="5387" width="7" style="41" customWidth="1"/>
    <col min="5388" max="5393" width="6" style="41" customWidth="1"/>
    <col min="5394" max="5396" width="5.44140625" style="41" customWidth="1"/>
    <col min="5397" max="5397" width="1.44140625" style="41" customWidth="1"/>
    <col min="5398" max="5398" width="12.77734375" style="41" customWidth="1"/>
    <col min="5399" max="5400" width="12.44140625" style="41" bestFit="1" customWidth="1"/>
    <col min="5401" max="5632" width="8.77734375" style="41"/>
    <col min="5633" max="5633" width="3.6640625" style="41" customWidth="1"/>
    <col min="5634" max="5634" width="2.33203125" style="41" customWidth="1"/>
    <col min="5635" max="5635" width="14.44140625" style="41" customWidth="1"/>
    <col min="5636" max="5636" width="8.77734375" style="41" customWidth="1"/>
    <col min="5637" max="5637" width="1.44140625" style="41" customWidth="1"/>
    <col min="5638" max="5642" width="5.77734375" style="41" customWidth="1"/>
    <col min="5643" max="5643" width="7" style="41" customWidth="1"/>
    <col min="5644" max="5649" width="6" style="41" customWidth="1"/>
    <col min="5650" max="5652" width="5.44140625" style="41" customWidth="1"/>
    <col min="5653" max="5653" width="1.44140625" style="41" customWidth="1"/>
    <col min="5654" max="5654" width="12.77734375" style="41" customWidth="1"/>
    <col min="5655" max="5656" width="12.44140625" style="41" bestFit="1" customWidth="1"/>
    <col min="5657" max="5888" width="8.77734375" style="41"/>
    <col min="5889" max="5889" width="3.6640625" style="41" customWidth="1"/>
    <col min="5890" max="5890" width="2.33203125" style="41" customWidth="1"/>
    <col min="5891" max="5891" width="14.44140625" style="41" customWidth="1"/>
    <col min="5892" max="5892" width="8.77734375" style="41" customWidth="1"/>
    <col min="5893" max="5893" width="1.44140625" style="41" customWidth="1"/>
    <col min="5894" max="5898" width="5.77734375" style="41" customWidth="1"/>
    <col min="5899" max="5899" width="7" style="41" customWidth="1"/>
    <col min="5900" max="5905" width="6" style="41" customWidth="1"/>
    <col min="5906" max="5908" width="5.44140625" style="41" customWidth="1"/>
    <col min="5909" max="5909" width="1.44140625" style="41" customWidth="1"/>
    <col min="5910" max="5910" width="12.77734375" style="41" customWidth="1"/>
    <col min="5911" max="5912" width="12.44140625" style="41" bestFit="1" customWidth="1"/>
    <col min="5913" max="6144" width="8.77734375" style="41"/>
    <col min="6145" max="6145" width="3.6640625" style="41" customWidth="1"/>
    <col min="6146" max="6146" width="2.33203125" style="41" customWidth="1"/>
    <col min="6147" max="6147" width="14.44140625" style="41" customWidth="1"/>
    <col min="6148" max="6148" width="8.77734375" style="41" customWidth="1"/>
    <col min="6149" max="6149" width="1.44140625" style="41" customWidth="1"/>
    <col min="6150" max="6154" width="5.77734375" style="41" customWidth="1"/>
    <col min="6155" max="6155" width="7" style="41" customWidth="1"/>
    <col min="6156" max="6161" width="6" style="41" customWidth="1"/>
    <col min="6162" max="6164" width="5.44140625" style="41" customWidth="1"/>
    <col min="6165" max="6165" width="1.44140625" style="41" customWidth="1"/>
    <col min="6166" max="6166" width="12.77734375" style="41" customWidth="1"/>
    <col min="6167" max="6168" width="12.44140625" style="41" bestFit="1" customWidth="1"/>
    <col min="6169" max="6400" width="8.77734375" style="41"/>
    <col min="6401" max="6401" width="3.6640625" style="41" customWidth="1"/>
    <col min="6402" max="6402" width="2.33203125" style="41" customWidth="1"/>
    <col min="6403" max="6403" width="14.44140625" style="41" customWidth="1"/>
    <col min="6404" max="6404" width="8.77734375" style="41" customWidth="1"/>
    <col min="6405" max="6405" width="1.44140625" style="41" customWidth="1"/>
    <col min="6406" max="6410" width="5.77734375" style="41" customWidth="1"/>
    <col min="6411" max="6411" width="7" style="41" customWidth="1"/>
    <col min="6412" max="6417" width="6" style="41" customWidth="1"/>
    <col min="6418" max="6420" width="5.44140625" style="41" customWidth="1"/>
    <col min="6421" max="6421" width="1.44140625" style="41" customWidth="1"/>
    <col min="6422" max="6422" width="12.77734375" style="41" customWidth="1"/>
    <col min="6423" max="6424" width="12.44140625" style="41" bestFit="1" customWidth="1"/>
    <col min="6425" max="6656" width="8.77734375" style="41"/>
    <col min="6657" max="6657" width="3.6640625" style="41" customWidth="1"/>
    <col min="6658" max="6658" width="2.33203125" style="41" customWidth="1"/>
    <col min="6659" max="6659" width="14.44140625" style="41" customWidth="1"/>
    <col min="6660" max="6660" width="8.77734375" style="41" customWidth="1"/>
    <col min="6661" max="6661" width="1.44140625" style="41" customWidth="1"/>
    <col min="6662" max="6666" width="5.77734375" style="41" customWidth="1"/>
    <col min="6667" max="6667" width="7" style="41" customWidth="1"/>
    <col min="6668" max="6673" width="6" style="41" customWidth="1"/>
    <col min="6674" max="6676" width="5.44140625" style="41" customWidth="1"/>
    <col min="6677" max="6677" width="1.44140625" style="41" customWidth="1"/>
    <col min="6678" max="6678" width="12.77734375" style="41" customWidth="1"/>
    <col min="6679" max="6680" width="12.44140625" style="41" bestFit="1" customWidth="1"/>
    <col min="6681" max="6912" width="8.77734375" style="41"/>
    <col min="6913" max="6913" width="3.6640625" style="41" customWidth="1"/>
    <col min="6914" max="6914" width="2.33203125" style="41" customWidth="1"/>
    <col min="6915" max="6915" width="14.44140625" style="41" customWidth="1"/>
    <col min="6916" max="6916" width="8.77734375" style="41" customWidth="1"/>
    <col min="6917" max="6917" width="1.44140625" style="41" customWidth="1"/>
    <col min="6918" max="6922" width="5.77734375" style="41" customWidth="1"/>
    <col min="6923" max="6923" width="7" style="41" customWidth="1"/>
    <col min="6924" max="6929" width="6" style="41" customWidth="1"/>
    <col min="6930" max="6932" width="5.44140625" style="41" customWidth="1"/>
    <col min="6933" max="6933" width="1.44140625" style="41" customWidth="1"/>
    <col min="6934" max="6934" width="12.77734375" style="41" customWidth="1"/>
    <col min="6935" max="6936" width="12.44140625" style="41" bestFit="1" customWidth="1"/>
    <col min="6937" max="7168" width="8.77734375" style="41"/>
    <col min="7169" max="7169" width="3.6640625" style="41" customWidth="1"/>
    <col min="7170" max="7170" width="2.33203125" style="41" customWidth="1"/>
    <col min="7171" max="7171" width="14.44140625" style="41" customWidth="1"/>
    <col min="7172" max="7172" width="8.77734375" style="41" customWidth="1"/>
    <col min="7173" max="7173" width="1.44140625" style="41" customWidth="1"/>
    <col min="7174" max="7178" width="5.77734375" style="41" customWidth="1"/>
    <col min="7179" max="7179" width="7" style="41" customWidth="1"/>
    <col min="7180" max="7185" width="6" style="41" customWidth="1"/>
    <col min="7186" max="7188" width="5.44140625" style="41" customWidth="1"/>
    <col min="7189" max="7189" width="1.44140625" style="41" customWidth="1"/>
    <col min="7190" max="7190" width="12.77734375" style="41" customWidth="1"/>
    <col min="7191" max="7192" width="12.44140625" style="41" bestFit="1" customWidth="1"/>
    <col min="7193" max="7424" width="8.77734375" style="41"/>
    <col min="7425" max="7425" width="3.6640625" style="41" customWidth="1"/>
    <col min="7426" max="7426" width="2.33203125" style="41" customWidth="1"/>
    <col min="7427" max="7427" width="14.44140625" style="41" customWidth="1"/>
    <col min="7428" max="7428" width="8.77734375" style="41" customWidth="1"/>
    <col min="7429" max="7429" width="1.44140625" style="41" customWidth="1"/>
    <col min="7430" max="7434" width="5.77734375" style="41" customWidth="1"/>
    <col min="7435" max="7435" width="7" style="41" customWidth="1"/>
    <col min="7436" max="7441" width="6" style="41" customWidth="1"/>
    <col min="7442" max="7444" width="5.44140625" style="41" customWidth="1"/>
    <col min="7445" max="7445" width="1.44140625" style="41" customWidth="1"/>
    <col min="7446" max="7446" width="12.77734375" style="41" customWidth="1"/>
    <col min="7447" max="7448" width="12.44140625" style="41" bestFit="1" customWidth="1"/>
    <col min="7449" max="7680" width="8.77734375" style="41"/>
    <col min="7681" max="7681" width="3.6640625" style="41" customWidth="1"/>
    <col min="7682" max="7682" width="2.33203125" style="41" customWidth="1"/>
    <col min="7683" max="7683" width="14.44140625" style="41" customWidth="1"/>
    <col min="7684" max="7684" width="8.77734375" style="41" customWidth="1"/>
    <col min="7685" max="7685" width="1.44140625" style="41" customWidth="1"/>
    <col min="7686" max="7690" width="5.77734375" style="41" customWidth="1"/>
    <col min="7691" max="7691" width="7" style="41" customWidth="1"/>
    <col min="7692" max="7697" width="6" style="41" customWidth="1"/>
    <col min="7698" max="7700" width="5.44140625" style="41" customWidth="1"/>
    <col min="7701" max="7701" width="1.44140625" style="41" customWidth="1"/>
    <col min="7702" max="7702" width="12.77734375" style="41" customWidth="1"/>
    <col min="7703" max="7704" width="12.44140625" style="41" bestFit="1" customWidth="1"/>
    <col min="7705" max="7936" width="8.77734375" style="41"/>
    <col min="7937" max="7937" width="3.6640625" style="41" customWidth="1"/>
    <col min="7938" max="7938" width="2.33203125" style="41" customWidth="1"/>
    <col min="7939" max="7939" width="14.44140625" style="41" customWidth="1"/>
    <col min="7940" max="7940" width="8.77734375" style="41" customWidth="1"/>
    <col min="7941" max="7941" width="1.44140625" style="41" customWidth="1"/>
    <col min="7942" max="7946" width="5.77734375" style="41" customWidth="1"/>
    <col min="7947" max="7947" width="7" style="41" customWidth="1"/>
    <col min="7948" max="7953" width="6" style="41" customWidth="1"/>
    <col min="7954" max="7956" width="5.44140625" style="41" customWidth="1"/>
    <col min="7957" max="7957" width="1.44140625" style="41" customWidth="1"/>
    <col min="7958" max="7958" width="12.77734375" style="41" customWidth="1"/>
    <col min="7959" max="7960" width="12.44140625" style="41" bestFit="1" customWidth="1"/>
    <col min="7961" max="8192" width="8.77734375" style="41"/>
    <col min="8193" max="8193" width="3.6640625" style="41" customWidth="1"/>
    <col min="8194" max="8194" width="2.33203125" style="41" customWidth="1"/>
    <col min="8195" max="8195" width="14.44140625" style="41" customWidth="1"/>
    <col min="8196" max="8196" width="8.77734375" style="41" customWidth="1"/>
    <col min="8197" max="8197" width="1.44140625" style="41" customWidth="1"/>
    <col min="8198" max="8202" width="5.77734375" style="41" customWidth="1"/>
    <col min="8203" max="8203" width="7" style="41" customWidth="1"/>
    <col min="8204" max="8209" width="6" style="41" customWidth="1"/>
    <col min="8210" max="8212" width="5.44140625" style="41" customWidth="1"/>
    <col min="8213" max="8213" width="1.44140625" style="41" customWidth="1"/>
    <col min="8214" max="8214" width="12.77734375" style="41" customWidth="1"/>
    <col min="8215" max="8216" width="12.44140625" style="41" bestFit="1" customWidth="1"/>
    <col min="8217" max="8448" width="8.77734375" style="41"/>
    <col min="8449" max="8449" width="3.6640625" style="41" customWidth="1"/>
    <col min="8450" max="8450" width="2.33203125" style="41" customWidth="1"/>
    <col min="8451" max="8451" width="14.44140625" style="41" customWidth="1"/>
    <col min="8452" max="8452" width="8.77734375" style="41" customWidth="1"/>
    <col min="8453" max="8453" width="1.44140625" style="41" customWidth="1"/>
    <col min="8454" max="8458" width="5.77734375" style="41" customWidth="1"/>
    <col min="8459" max="8459" width="7" style="41" customWidth="1"/>
    <col min="8460" max="8465" width="6" style="41" customWidth="1"/>
    <col min="8466" max="8468" width="5.44140625" style="41" customWidth="1"/>
    <col min="8469" max="8469" width="1.44140625" style="41" customWidth="1"/>
    <col min="8470" max="8470" width="12.77734375" style="41" customWidth="1"/>
    <col min="8471" max="8472" width="12.44140625" style="41" bestFit="1" customWidth="1"/>
    <col min="8473" max="8704" width="8.77734375" style="41"/>
    <col min="8705" max="8705" width="3.6640625" style="41" customWidth="1"/>
    <col min="8706" max="8706" width="2.33203125" style="41" customWidth="1"/>
    <col min="8707" max="8707" width="14.44140625" style="41" customWidth="1"/>
    <col min="8708" max="8708" width="8.77734375" style="41" customWidth="1"/>
    <col min="8709" max="8709" width="1.44140625" style="41" customWidth="1"/>
    <col min="8710" max="8714" width="5.77734375" style="41" customWidth="1"/>
    <col min="8715" max="8715" width="7" style="41" customWidth="1"/>
    <col min="8716" max="8721" width="6" style="41" customWidth="1"/>
    <col min="8722" max="8724" width="5.44140625" style="41" customWidth="1"/>
    <col min="8725" max="8725" width="1.44140625" style="41" customWidth="1"/>
    <col min="8726" max="8726" width="12.77734375" style="41" customWidth="1"/>
    <col min="8727" max="8728" width="12.44140625" style="41" bestFit="1" customWidth="1"/>
    <col min="8729" max="8960" width="8.77734375" style="41"/>
    <col min="8961" max="8961" width="3.6640625" style="41" customWidth="1"/>
    <col min="8962" max="8962" width="2.33203125" style="41" customWidth="1"/>
    <col min="8963" max="8963" width="14.44140625" style="41" customWidth="1"/>
    <col min="8964" max="8964" width="8.77734375" style="41" customWidth="1"/>
    <col min="8965" max="8965" width="1.44140625" style="41" customWidth="1"/>
    <col min="8966" max="8970" width="5.77734375" style="41" customWidth="1"/>
    <col min="8971" max="8971" width="7" style="41" customWidth="1"/>
    <col min="8972" max="8977" width="6" style="41" customWidth="1"/>
    <col min="8978" max="8980" width="5.44140625" style="41" customWidth="1"/>
    <col min="8981" max="8981" width="1.44140625" style="41" customWidth="1"/>
    <col min="8982" max="8982" width="12.77734375" style="41" customWidth="1"/>
    <col min="8983" max="8984" width="12.44140625" style="41" bestFit="1" customWidth="1"/>
    <col min="8985" max="9216" width="8.77734375" style="41"/>
    <col min="9217" max="9217" width="3.6640625" style="41" customWidth="1"/>
    <col min="9218" max="9218" width="2.33203125" style="41" customWidth="1"/>
    <col min="9219" max="9219" width="14.44140625" style="41" customWidth="1"/>
    <col min="9220" max="9220" width="8.77734375" style="41" customWidth="1"/>
    <col min="9221" max="9221" width="1.44140625" style="41" customWidth="1"/>
    <col min="9222" max="9226" width="5.77734375" style="41" customWidth="1"/>
    <col min="9227" max="9227" width="7" style="41" customWidth="1"/>
    <col min="9228" max="9233" width="6" style="41" customWidth="1"/>
    <col min="9234" max="9236" width="5.44140625" style="41" customWidth="1"/>
    <col min="9237" max="9237" width="1.44140625" style="41" customWidth="1"/>
    <col min="9238" max="9238" width="12.77734375" style="41" customWidth="1"/>
    <col min="9239" max="9240" width="12.44140625" style="41" bestFit="1" customWidth="1"/>
    <col min="9241" max="9472" width="8.77734375" style="41"/>
    <col min="9473" max="9473" width="3.6640625" style="41" customWidth="1"/>
    <col min="9474" max="9474" width="2.33203125" style="41" customWidth="1"/>
    <col min="9475" max="9475" width="14.44140625" style="41" customWidth="1"/>
    <col min="9476" max="9476" width="8.77734375" style="41" customWidth="1"/>
    <col min="9477" max="9477" width="1.44140625" style="41" customWidth="1"/>
    <col min="9478" max="9482" width="5.77734375" style="41" customWidth="1"/>
    <col min="9483" max="9483" width="7" style="41" customWidth="1"/>
    <col min="9484" max="9489" width="6" style="41" customWidth="1"/>
    <col min="9490" max="9492" width="5.44140625" style="41" customWidth="1"/>
    <col min="9493" max="9493" width="1.44140625" style="41" customWidth="1"/>
    <col min="9494" max="9494" width="12.77734375" style="41" customWidth="1"/>
    <col min="9495" max="9496" width="12.44140625" style="41" bestFit="1" customWidth="1"/>
    <col min="9497" max="9728" width="8.77734375" style="41"/>
    <col min="9729" max="9729" width="3.6640625" style="41" customWidth="1"/>
    <col min="9730" max="9730" width="2.33203125" style="41" customWidth="1"/>
    <col min="9731" max="9731" width="14.44140625" style="41" customWidth="1"/>
    <col min="9732" max="9732" width="8.77734375" style="41" customWidth="1"/>
    <col min="9733" max="9733" width="1.44140625" style="41" customWidth="1"/>
    <col min="9734" max="9738" width="5.77734375" style="41" customWidth="1"/>
    <col min="9739" max="9739" width="7" style="41" customWidth="1"/>
    <col min="9740" max="9745" width="6" style="41" customWidth="1"/>
    <col min="9746" max="9748" width="5.44140625" style="41" customWidth="1"/>
    <col min="9749" max="9749" width="1.44140625" style="41" customWidth="1"/>
    <col min="9750" max="9750" width="12.77734375" style="41" customWidth="1"/>
    <col min="9751" max="9752" width="12.44140625" style="41" bestFit="1" customWidth="1"/>
    <col min="9753" max="9984" width="8.77734375" style="41"/>
    <col min="9985" max="9985" width="3.6640625" style="41" customWidth="1"/>
    <col min="9986" max="9986" width="2.33203125" style="41" customWidth="1"/>
    <col min="9987" max="9987" width="14.44140625" style="41" customWidth="1"/>
    <col min="9988" max="9988" width="8.77734375" style="41" customWidth="1"/>
    <col min="9989" max="9989" width="1.44140625" style="41" customWidth="1"/>
    <col min="9990" max="9994" width="5.77734375" style="41" customWidth="1"/>
    <col min="9995" max="9995" width="7" style="41" customWidth="1"/>
    <col min="9996" max="10001" width="6" style="41" customWidth="1"/>
    <col min="10002" max="10004" width="5.44140625" style="41" customWidth="1"/>
    <col min="10005" max="10005" width="1.44140625" style="41" customWidth="1"/>
    <col min="10006" max="10006" width="12.77734375" style="41" customWidth="1"/>
    <col min="10007" max="10008" width="12.44140625" style="41" bestFit="1" customWidth="1"/>
    <col min="10009" max="10240" width="8.77734375" style="41"/>
    <col min="10241" max="10241" width="3.6640625" style="41" customWidth="1"/>
    <col min="10242" max="10242" width="2.33203125" style="41" customWidth="1"/>
    <col min="10243" max="10243" width="14.44140625" style="41" customWidth="1"/>
    <col min="10244" max="10244" width="8.77734375" style="41" customWidth="1"/>
    <col min="10245" max="10245" width="1.44140625" style="41" customWidth="1"/>
    <col min="10246" max="10250" width="5.77734375" style="41" customWidth="1"/>
    <col min="10251" max="10251" width="7" style="41" customWidth="1"/>
    <col min="10252" max="10257" width="6" style="41" customWidth="1"/>
    <col min="10258" max="10260" width="5.44140625" style="41" customWidth="1"/>
    <col min="10261" max="10261" width="1.44140625" style="41" customWidth="1"/>
    <col min="10262" max="10262" width="12.77734375" style="41" customWidth="1"/>
    <col min="10263" max="10264" width="12.44140625" style="41" bestFit="1" customWidth="1"/>
    <col min="10265" max="10496" width="8.77734375" style="41"/>
    <col min="10497" max="10497" width="3.6640625" style="41" customWidth="1"/>
    <col min="10498" max="10498" width="2.33203125" style="41" customWidth="1"/>
    <col min="10499" max="10499" width="14.44140625" style="41" customWidth="1"/>
    <col min="10500" max="10500" width="8.77734375" style="41" customWidth="1"/>
    <col min="10501" max="10501" width="1.44140625" style="41" customWidth="1"/>
    <col min="10502" max="10506" width="5.77734375" style="41" customWidth="1"/>
    <col min="10507" max="10507" width="7" style="41" customWidth="1"/>
    <col min="10508" max="10513" width="6" style="41" customWidth="1"/>
    <col min="10514" max="10516" width="5.44140625" style="41" customWidth="1"/>
    <col min="10517" max="10517" width="1.44140625" style="41" customWidth="1"/>
    <col min="10518" max="10518" width="12.77734375" style="41" customWidth="1"/>
    <col min="10519" max="10520" width="12.44140625" style="41" bestFit="1" customWidth="1"/>
    <col min="10521" max="10752" width="8.77734375" style="41"/>
    <col min="10753" max="10753" width="3.6640625" style="41" customWidth="1"/>
    <col min="10754" max="10754" width="2.33203125" style="41" customWidth="1"/>
    <col min="10755" max="10755" width="14.44140625" style="41" customWidth="1"/>
    <col min="10756" max="10756" width="8.77734375" style="41" customWidth="1"/>
    <col min="10757" max="10757" width="1.44140625" style="41" customWidth="1"/>
    <col min="10758" max="10762" width="5.77734375" style="41" customWidth="1"/>
    <col min="10763" max="10763" width="7" style="41" customWidth="1"/>
    <col min="10764" max="10769" width="6" style="41" customWidth="1"/>
    <col min="10770" max="10772" width="5.44140625" style="41" customWidth="1"/>
    <col min="10773" max="10773" width="1.44140625" style="41" customWidth="1"/>
    <col min="10774" max="10774" width="12.77734375" style="41" customWidth="1"/>
    <col min="10775" max="10776" width="12.44140625" style="41" bestFit="1" customWidth="1"/>
    <col min="10777" max="11008" width="8.77734375" style="41"/>
    <col min="11009" max="11009" width="3.6640625" style="41" customWidth="1"/>
    <col min="11010" max="11010" width="2.33203125" style="41" customWidth="1"/>
    <col min="11011" max="11011" width="14.44140625" style="41" customWidth="1"/>
    <col min="11012" max="11012" width="8.77734375" style="41" customWidth="1"/>
    <col min="11013" max="11013" width="1.44140625" style="41" customWidth="1"/>
    <col min="11014" max="11018" width="5.77734375" style="41" customWidth="1"/>
    <col min="11019" max="11019" width="7" style="41" customWidth="1"/>
    <col min="11020" max="11025" width="6" style="41" customWidth="1"/>
    <col min="11026" max="11028" width="5.44140625" style="41" customWidth="1"/>
    <col min="11029" max="11029" width="1.44140625" style="41" customWidth="1"/>
    <col min="11030" max="11030" width="12.77734375" style="41" customWidth="1"/>
    <col min="11031" max="11032" width="12.44140625" style="41" bestFit="1" customWidth="1"/>
    <col min="11033" max="11264" width="8.77734375" style="41"/>
    <col min="11265" max="11265" width="3.6640625" style="41" customWidth="1"/>
    <col min="11266" max="11266" width="2.33203125" style="41" customWidth="1"/>
    <col min="11267" max="11267" width="14.44140625" style="41" customWidth="1"/>
    <col min="11268" max="11268" width="8.77734375" style="41" customWidth="1"/>
    <col min="11269" max="11269" width="1.44140625" style="41" customWidth="1"/>
    <col min="11270" max="11274" width="5.77734375" style="41" customWidth="1"/>
    <col min="11275" max="11275" width="7" style="41" customWidth="1"/>
    <col min="11276" max="11281" width="6" style="41" customWidth="1"/>
    <col min="11282" max="11284" width="5.44140625" style="41" customWidth="1"/>
    <col min="11285" max="11285" width="1.44140625" style="41" customWidth="1"/>
    <col min="11286" max="11286" width="12.77734375" style="41" customWidth="1"/>
    <col min="11287" max="11288" width="12.44140625" style="41" bestFit="1" customWidth="1"/>
    <col min="11289" max="11520" width="8.77734375" style="41"/>
    <col min="11521" max="11521" width="3.6640625" style="41" customWidth="1"/>
    <col min="11522" max="11522" width="2.33203125" style="41" customWidth="1"/>
    <col min="11523" max="11523" width="14.44140625" style="41" customWidth="1"/>
    <col min="11524" max="11524" width="8.77734375" style="41" customWidth="1"/>
    <col min="11525" max="11525" width="1.44140625" style="41" customWidth="1"/>
    <col min="11526" max="11530" width="5.77734375" style="41" customWidth="1"/>
    <col min="11531" max="11531" width="7" style="41" customWidth="1"/>
    <col min="11532" max="11537" width="6" style="41" customWidth="1"/>
    <col min="11538" max="11540" width="5.44140625" style="41" customWidth="1"/>
    <col min="11541" max="11541" width="1.44140625" style="41" customWidth="1"/>
    <col min="11542" max="11542" width="12.77734375" style="41" customWidth="1"/>
    <col min="11543" max="11544" width="12.44140625" style="41" bestFit="1" customWidth="1"/>
    <col min="11545" max="11776" width="8.77734375" style="41"/>
    <col min="11777" max="11777" width="3.6640625" style="41" customWidth="1"/>
    <col min="11778" max="11778" width="2.33203125" style="41" customWidth="1"/>
    <col min="11779" max="11779" width="14.44140625" style="41" customWidth="1"/>
    <col min="11780" max="11780" width="8.77734375" style="41" customWidth="1"/>
    <col min="11781" max="11781" width="1.44140625" style="41" customWidth="1"/>
    <col min="11782" max="11786" width="5.77734375" style="41" customWidth="1"/>
    <col min="11787" max="11787" width="7" style="41" customWidth="1"/>
    <col min="11788" max="11793" width="6" style="41" customWidth="1"/>
    <col min="11794" max="11796" width="5.44140625" style="41" customWidth="1"/>
    <col min="11797" max="11797" width="1.44140625" style="41" customWidth="1"/>
    <col min="11798" max="11798" width="12.77734375" style="41" customWidth="1"/>
    <col min="11799" max="11800" width="12.44140625" style="41" bestFit="1" customWidth="1"/>
    <col min="11801" max="12032" width="8.77734375" style="41"/>
    <col min="12033" max="12033" width="3.6640625" style="41" customWidth="1"/>
    <col min="12034" max="12034" width="2.33203125" style="41" customWidth="1"/>
    <col min="12035" max="12035" width="14.44140625" style="41" customWidth="1"/>
    <col min="12036" max="12036" width="8.77734375" style="41" customWidth="1"/>
    <col min="12037" max="12037" width="1.44140625" style="41" customWidth="1"/>
    <col min="12038" max="12042" width="5.77734375" style="41" customWidth="1"/>
    <col min="12043" max="12043" width="7" style="41" customWidth="1"/>
    <col min="12044" max="12049" width="6" style="41" customWidth="1"/>
    <col min="12050" max="12052" width="5.44140625" style="41" customWidth="1"/>
    <col min="12053" max="12053" width="1.44140625" style="41" customWidth="1"/>
    <col min="12054" max="12054" width="12.77734375" style="41" customWidth="1"/>
    <col min="12055" max="12056" width="12.44140625" style="41" bestFit="1" customWidth="1"/>
    <col min="12057" max="12288" width="8.77734375" style="41"/>
    <col min="12289" max="12289" width="3.6640625" style="41" customWidth="1"/>
    <col min="12290" max="12290" width="2.33203125" style="41" customWidth="1"/>
    <col min="12291" max="12291" width="14.44140625" style="41" customWidth="1"/>
    <col min="12292" max="12292" width="8.77734375" style="41" customWidth="1"/>
    <col min="12293" max="12293" width="1.44140625" style="41" customWidth="1"/>
    <col min="12294" max="12298" width="5.77734375" style="41" customWidth="1"/>
    <col min="12299" max="12299" width="7" style="41" customWidth="1"/>
    <col min="12300" max="12305" width="6" style="41" customWidth="1"/>
    <col min="12306" max="12308" width="5.44140625" style="41" customWidth="1"/>
    <col min="12309" max="12309" width="1.44140625" style="41" customWidth="1"/>
    <col min="12310" max="12310" width="12.77734375" style="41" customWidth="1"/>
    <col min="12311" max="12312" width="12.44140625" style="41" bestFit="1" customWidth="1"/>
    <col min="12313" max="12544" width="8.77734375" style="41"/>
    <col min="12545" max="12545" width="3.6640625" style="41" customWidth="1"/>
    <col min="12546" max="12546" width="2.33203125" style="41" customWidth="1"/>
    <col min="12547" max="12547" width="14.44140625" style="41" customWidth="1"/>
    <col min="12548" max="12548" width="8.77734375" style="41" customWidth="1"/>
    <col min="12549" max="12549" width="1.44140625" style="41" customWidth="1"/>
    <col min="12550" max="12554" width="5.77734375" style="41" customWidth="1"/>
    <col min="12555" max="12555" width="7" style="41" customWidth="1"/>
    <col min="12556" max="12561" width="6" style="41" customWidth="1"/>
    <col min="12562" max="12564" width="5.44140625" style="41" customWidth="1"/>
    <col min="12565" max="12565" width="1.44140625" style="41" customWidth="1"/>
    <col min="12566" max="12566" width="12.77734375" style="41" customWidth="1"/>
    <col min="12567" max="12568" width="12.44140625" style="41" bestFit="1" customWidth="1"/>
    <col min="12569" max="12800" width="8.77734375" style="41"/>
    <col min="12801" max="12801" width="3.6640625" style="41" customWidth="1"/>
    <col min="12802" max="12802" width="2.33203125" style="41" customWidth="1"/>
    <col min="12803" max="12803" width="14.44140625" style="41" customWidth="1"/>
    <col min="12804" max="12804" width="8.77734375" style="41" customWidth="1"/>
    <col min="12805" max="12805" width="1.44140625" style="41" customWidth="1"/>
    <col min="12806" max="12810" width="5.77734375" style="41" customWidth="1"/>
    <col min="12811" max="12811" width="7" style="41" customWidth="1"/>
    <col min="12812" max="12817" width="6" style="41" customWidth="1"/>
    <col min="12818" max="12820" width="5.44140625" style="41" customWidth="1"/>
    <col min="12821" max="12821" width="1.44140625" style="41" customWidth="1"/>
    <col min="12822" max="12822" width="12.77734375" style="41" customWidth="1"/>
    <col min="12823" max="12824" width="12.44140625" style="41" bestFit="1" customWidth="1"/>
    <col min="12825" max="13056" width="8.77734375" style="41"/>
    <col min="13057" max="13057" width="3.6640625" style="41" customWidth="1"/>
    <col min="13058" max="13058" width="2.33203125" style="41" customWidth="1"/>
    <col min="13059" max="13059" width="14.44140625" style="41" customWidth="1"/>
    <col min="13060" max="13060" width="8.77734375" style="41" customWidth="1"/>
    <col min="13061" max="13061" width="1.44140625" style="41" customWidth="1"/>
    <col min="13062" max="13066" width="5.77734375" style="41" customWidth="1"/>
    <col min="13067" max="13067" width="7" style="41" customWidth="1"/>
    <col min="13068" max="13073" width="6" style="41" customWidth="1"/>
    <col min="13074" max="13076" width="5.44140625" style="41" customWidth="1"/>
    <col min="13077" max="13077" width="1.44140625" style="41" customWidth="1"/>
    <col min="13078" max="13078" width="12.77734375" style="41" customWidth="1"/>
    <col min="13079" max="13080" width="12.44140625" style="41" bestFit="1" customWidth="1"/>
    <col min="13081" max="13312" width="8.77734375" style="41"/>
    <col min="13313" max="13313" width="3.6640625" style="41" customWidth="1"/>
    <col min="13314" max="13314" width="2.33203125" style="41" customWidth="1"/>
    <col min="13315" max="13315" width="14.44140625" style="41" customWidth="1"/>
    <col min="13316" max="13316" width="8.77734375" style="41" customWidth="1"/>
    <col min="13317" max="13317" width="1.44140625" style="41" customWidth="1"/>
    <col min="13318" max="13322" width="5.77734375" style="41" customWidth="1"/>
    <col min="13323" max="13323" width="7" style="41" customWidth="1"/>
    <col min="13324" max="13329" width="6" style="41" customWidth="1"/>
    <col min="13330" max="13332" width="5.44140625" style="41" customWidth="1"/>
    <col min="13333" max="13333" width="1.44140625" style="41" customWidth="1"/>
    <col min="13334" max="13334" width="12.77734375" style="41" customWidth="1"/>
    <col min="13335" max="13336" width="12.44140625" style="41" bestFit="1" customWidth="1"/>
    <col min="13337" max="13568" width="8.77734375" style="41"/>
    <col min="13569" max="13569" width="3.6640625" style="41" customWidth="1"/>
    <col min="13570" max="13570" width="2.33203125" style="41" customWidth="1"/>
    <col min="13571" max="13571" width="14.44140625" style="41" customWidth="1"/>
    <col min="13572" max="13572" width="8.77734375" style="41" customWidth="1"/>
    <col min="13573" max="13573" width="1.44140625" style="41" customWidth="1"/>
    <col min="13574" max="13578" width="5.77734375" style="41" customWidth="1"/>
    <col min="13579" max="13579" width="7" style="41" customWidth="1"/>
    <col min="13580" max="13585" width="6" style="41" customWidth="1"/>
    <col min="13586" max="13588" width="5.44140625" style="41" customWidth="1"/>
    <col min="13589" max="13589" width="1.44140625" style="41" customWidth="1"/>
    <col min="13590" max="13590" width="12.77734375" style="41" customWidth="1"/>
    <col min="13591" max="13592" width="12.44140625" style="41" bestFit="1" customWidth="1"/>
    <col min="13593" max="13824" width="8.77734375" style="41"/>
    <col min="13825" max="13825" width="3.6640625" style="41" customWidth="1"/>
    <col min="13826" max="13826" width="2.33203125" style="41" customWidth="1"/>
    <col min="13827" max="13827" width="14.44140625" style="41" customWidth="1"/>
    <col min="13828" max="13828" width="8.77734375" style="41" customWidth="1"/>
    <col min="13829" max="13829" width="1.44140625" style="41" customWidth="1"/>
    <col min="13830" max="13834" width="5.77734375" style="41" customWidth="1"/>
    <col min="13835" max="13835" width="7" style="41" customWidth="1"/>
    <col min="13836" max="13841" width="6" style="41" customWidth="1"/>
    <col min="13842" max="13844" width="5.44140625" style="41" customWidth="1"/>
    <col min="13845" max="13845" width="1.44140625" style="41" customWidth="1"/>
    <col min="13846" max="13846" width="12.77734375" style="41" customWidth="1"/>
    <col min="13847" max="13848" width="12.44140625" style="41" bestFit="1" customWidth="1"/>
    <col min="13849" max="14080" width="8.77734375" style="41"/>
    <col min="14081" max="14081" width="3.6640625" style="41" customWidth="1"/>
    <col min="14082" max="14082" width="2.33203125" style="41" customWidth="1"/>
    <col min="14083" max="14083" width="14.44140625" style="41" customWidth="1"/>
    <col min="14084" max="14084" width="8.77734375" style="41" customWidth="1"/>
    <col min="14085" max="14085" width="1.44140625" style="41" customWidth="1"/>
    <col min="14086" max="14090" width="5.77734375" style="41" customWidth="1"/>
    <col min="14091" max="14091" width="7" style="41" customWidth="1"/>
    <col min="14092" max="14097" width="6" style="41" customWidth="1"/>
    <col min="14098" max="14100" width="5.44140625" style="41" customWidth="1"/>
    <col min="14101" max="14101" width="1.44140625" style="41" customWidth="1"/>
    <col min="14102" max="14102" width="12.77734375" style="41" customWidth="1"/>
    <col min="14103" max="14104" width="12.44140625" style="41" bestFit="1" customWidth="1"/>
    <col min="14105" max="14336" width="8.77734375" style="41"/>
    <col min="14337" max="14337" width="3.6640625" style="41" customWidth="1"/>
    <col min="14338" max="14338" width="2.33203125" style="41" customWidth="1"/>
    <col min="14339" max="14339" width="14.44140625" style="41" customWidth="1"/>
    <col min="14340" max="14340" width="8.77734375" style="41" customWidth="1"/>
    <col min="14341" max="14341" width="1.44140625" style="41" customWidth="1"/>
    <col min="14342" max="14346" width="5.77734375" style="41" customWidth="1"/>
    <col min="14347" max="14347" width="7" style="41" customWidth="1"/>
    <col min="14348" max="14353" width="6" style="41" customWidth="1"/>
    <col min="14354" max="14356" width="5.44140625" style="41" customWidth="1"/>
    <col min="14357" max="14357" width="1.44140625" style="41" customWidth="1"/>
    <col min="14358" max="14358" width="12.77734375" style="41" customWidth="1"/>
    <col min="14359" max="14360" width="12.44140625" style="41" bestFit="1" customWidth="1"/>
    <col min="14361" max="14592" width="8.77734375" style="41"/>
    <col min="14593" max="14593" width="3.6640625" style="41" customWidth="1"/>
    <col min="14594" max="14594" width="2.33203125" style="41" customWidth="1"/>
    <col min="14595" max="14595" width="14.44140625" style="41" customWidth="1"/>
    <col min="14596" max="14596" width="8.77734375" style="41" customWidth="1"/>
    <col min="14597" max="14597" width="1.44140625" style="41" customWidth="1"/>
    <col min="14598" max="14602" width="5.77734375" style="41" customWidth="1"/>
    <col min="14603" max="14603" width="7" style="41" customWidth="1"/>
    <col min="14604" max="14609" width="6" style="41" customWidth="1"/>
    <col min="14610" max="14612" width="5.44140625" style="41" customWidth="1"/>
    <col min="14613" max="14613" width="1.44140625" style="41" customWidth="1"/>
    <col min="14614" max="14614" width="12.77734375" style="41" customWidth="1"/>
    <col min="14615" max="14616" width="12.44140625" style="41" bestFit="1" customWidth="1"/>
    <col min="14617" max="14848" width="8.77734375" style="41"/>
    <col min="14849" max="14849" width="3.6640625" style="41" customWidth="1"/>
    <col min="14850" max="14850" width="2.33203125" style="41" customWidth="1"/>
    <col min="14851" max="14851" width="14.44140625" style="41" customWidth="1"/>
    <col min="14852" max="14852" width="8.77734375" style="41" customWidth="1"/>
    <col min="14853" max="14853" width="1.44140625" style="41" customWidth="1"/>
    <col min="14854" max="14858" width="5.77734375" style="41" customWidth="1"/>
    <col min="14859" max="14859" width="7" style="41" customWidth="1"/>
    <col min="14860" max="14865" width="6" style="41" customWidth="1"/>
    <col min="14866" max="14868" width="5.44140625" style="41" customWidth="1"/>
    <col min="14869" max="14869" width="1.44140625" style="41" customWidth="1"/>
    <col min="14870" max="14870" width="12.77734375" style="41" customWidth="1"/>
    <col min="14871" max="14872" width="12.44140625" style="41" bestFit="1" customWidth="1"/>
    <col min="14873" max="15104" width="8.77734375" style="41"/>
    <col min="15105" max="15105" width="3.6640625" style="41" customWidth="1"/>
    <col min="15106" max="15106" width="2.33203125" style="41" customWidth="1"/>
    <col min="15107" max="15107" width="14.44140625" style="41" customWidth="1"/>
    <col min="15108" max="15108" width="8.77734375" style="41" customWidth="1"/>
    <col min="15109" max="15109" width="1.44140625" style="41" customWidth="1"/>
    <col min="15110" max="15114" width="5.77734375" style="41" customWidth="1"/>
    <col min="15115" max="15115" width="7" style="41" customWidth="1"/>
    <col min="15116" max="15121" width="6" style="41" customWidth="1"/>
    <col min="15122" max="15124" width="5.44140625" style="41" customWidth="1"/>
    <col min="15125" max="15125" width="1.44140625" style="41" customWidth="1"/>
    <col min="15126" max="15126" width="12.77734375" style="41" customWidth="1"/>
    <col min="15127" max="15128" width="12.44140625" style="41" bestFit="1" customWidth="1"/>
    <col min="15129" max="15360" width="8.77734375" style="41"/>
    <col min="15361" max="15361" width="3.6640625" style="41" customWidth="1"/>
    <col min="15362" max="15362" width="2.33203125" style="41" customWidth="1"/>
    <col min="15363" max="15363" width="14.44140625" style="41" customWidth="1"/>
    <col min="15364" max="15364" width="8.77734375" style="41" customWidth="1"/>
    <col min="15365" max="15365" width="1.44140625" style="41" customWidth="1"/>
    <col min="15366" max="15370" width="5.77734375" style="41" customWidth="1"/>
    <col min="15371" max="15371" width="7" style="41" customWidth="1"/>
    <col min="15372" max="15377" width="6" style="41" customWidth="1"/>
    <col min="15378" max="15380" width="5.44140625" style="41" customWidth="1"/>
    <col min="15381" max="15381" width="1.44140625" style="41" customWidth="1"/>
    <col min="15382" max="15382" width="12.77734375" style="41" customWidth="1"/>
    <col min="15383" max="15384" width="12.44140625" style="41" bestFit="1" customWidth="1"/>
    <col min="15385" max="15616" width="8.77734375" style="41"/>
    <col min="15617" max="15617" width="3.6640625" style="41" customWidth="1"/>
    <col min="15618" max="15618" width="2.33203125" style="41" customWidth="1"/>
    <col min="15619" max="15619" width="14.44140625" style="41" customWidth="1"/>
    <col min="15620" max="15620" width="8.77734375" style="41" customWidth="1"/>
    <col min="15621" max="15621" width="1.44140625" style="41" customWidth="1"/>
    <col min="15622" max="15626" width="5.77734375" style="41" customWidth="1"/>
    <col min="15627" max="15627" width="7" style="41" customWidth="1"/>
    <col min="15628" max="15633" width="6" style="41" customWidth="1"/>
    <col min="15634" max="15636" width="5.44140625" style="41" customWidth="1"/>
    <col min="15637" max="15637" width="1.44140625" style="41" customWidth="1"/>
    <col min="15638" max="15638" width="12.77734375" style="41" customWidth="1"/>
    <col min="15639" max="15640" width="12.44140625" style="41" bestFit="1" customWidth="1"/>
    <col min="15641" max="15872" width="8.77734375" style="41"/>
    <col min="15873" max="15873" width="3.6640625" style="41" customWidth="1"/>
    <col min="15874" max="15874" width="2.33203125" style="41" customWidth="1"/>
    <col min="15875" max="15875" width="14.44140625" style="41" customWidth="1"/>
    <col min="15876" max="15876" width="8.77734375" style="41" customWidth="1"/>
    <col min="15877" max="15877" width="1.44140625" style="41" customWidth="1"/>
    <col min="15878" max="15882" width="5.77734375" style="41" customWidth="1"/>
    <col min="15883" max="15883" width="7" style="41" customWidth="1"/>
    <col min="15884" max="15889" width="6" style="41" customWidth="1"/>
    <col min="15890" max="15892" width="5.44140625" style="41" customWidth="1"/>
    <col min="15893" max="15893" width="1.44140625" style="41" customWidth="1"/>
    <col min="15894" max="15894" width="12.77734375" style="41" customWidth="1"/>
    <col min="15895" max="15896" width="12.44140625" style="41" bestFit="1" customWidth="1"/>
    <col min="15897" max="16128" width="8.77734375" style="41"/>
    <col min="16129" max="16129" width="3.6640625" style="41" customWidth="1"/>
    <col min="16130" max="16130" width="2.33203125" style="41" customWidth="1"/>
    <col min="16131" max="16131" width="14.44140625" style="41" customWidth="1"/>
    <col min="16132" max="16132" width="8.77734375" style="41" customWidth="1"/>
    <col min="16133" max="16133" width="1.44140625" style="41" customWidth="1"/>
    <col min="16134" max="16138" width="5.77734375" style="41" customWidth="1"/>
    <col min="16139" max="16139" width="7" style="41" customWidth="1"/>
    <col min="16140" max="16145" width="6" style="41" customWidth="1"/>
    <col min="16146" max="16148" width="5.44140625" style="41" customWidth="1"/>
    <col min="16149" max="16149" width="1.44140625" style="41" customWidth="1"/>
    <col min="16150" max="16150" width="12.77734375" style="41" customWidth="1"/>
    <col min="16151" max="16152" width="12.44140625" style="41" bestFit="1" customWidth="1"/>
    <col min="16153" max="16384" width="8.77734375" style="41"/>
  </cols>
  <sheetData>
    <row r="1" spans="1:28" ht="18.75" customHeight="1" x14ac:dyDescent="0.25">
      <c r="A1" s="1"/>
      <c r="B1" s="2"/>
      <c r="C1" s="2"/>
      <c r="D1" s="2"/>
      <c r="E1" s="2"/>
      <c r="F1" s="2"/>
      <c r="G1" s="2"/>
      <c r="H1" s="2"/>
      <c r="I1" s="2"/>
      <c r="J1" s="3" t="s">
        <v>41</v>
      </c>
      <c r="K1" s="2"/>
      <c r="L1" s="2"/>
      <c r="M1" s="2"/>
      <c r="N1" s="2"/>
      <c r="O1" s="2"/>
      <c r="P1" s="2"/>
      <c r="Q1" s="2"/>
      <c r="R1" s="2"/>
      <c r="S1" s="2"/>
      <c r="T1" s="40"/>
    </row>
    <row r="2" spans="1:28" ht="18.75" customHeight="1" x14ac:dyDescent="0.25">
      <c r="A2" s="173" t="s">
        <v>42</v>
      </c>
      <c r="B2" s="6"/>
      <c r="C2" s="6"/>
      <c r="D2" s="6"/>
      <c r="E2" s="6"/>
      <c r="F2" s="6"/>
      <c r="G2" s="6"/>
      <c r="H2" s="6"/>
      <c r="I2" s="6"/>
      <c r="J2" s="6"/>
      <c r="K2" s="6"/>
      <c r="L2" s="6"/>
      <c r="M2" s="6"/>
      <c r="N2" s="6"/>
      <c r="O2" s="6"/>
      <c r="P2" s="6"/>
      <c r="Q2" s="6"/>
      <c r="R2" s="6"/>
      <c r="S2" s="6"/>
      <c r="T2" s="7"/>
      <c r="U2" s="42"/>
      <c r="V2" s="80"/>
      <c r="W2" s="43"/>
      <c r="X2" s="43"/>
      <c r="Y2" s="43"/>
      <c r="Z2" s="43"/>
      <c r="AA2" s="43"/>
      <c r="AB2" s="43"/>
    </row>
    <row r="3" spans="1:28" ht="18.75" customHeight="1" x14ac:dyDescent="0.25">
      <c r="A3" s="8"/>
      <c r="B3" s="9" t="s">
        <v>43</v>
      </c>
      <c r="C3" s="9"/>
      <c r="D3" s="9"/>
      <c r="E3" s="9"/>
      <c r="F3" s="9"/>
      <c r="G3" s="9"/>
      <c r="H3" s="9"/>
      <c r="I3" s="9"/>
      <c r="J3" s="9"/>
      <c r="K3" s="9"/>
      <c r="L3" s="9"/>
      <c r="M3" s="9"/>
      <c r="N3" s="9"/>
      <c r="O3" s="9"/>
      <c r="P3" s="9"/>
      <c r="Q3" s="9"/>
      <c r="R3" s="9"/>
      <c r="S3" s="9"/>
      <c r="T3" s="10"/>
      <c r="U3" s="42"/>
      <c r="V3" s="80"/>
      <c r="W3" s="43"/>
      <c r="X3" s="43"/>
      <c r="Y3" s="43"/>
      <c r="Z3" s="43"/>
      <c r="AA3" s="43"/>
      <c r="AB3" s="43"/>
    </row>
    <row r="4" spans="1:28" s="45" customFormat="1" ht="27" customHeight="1" x14ac:dyDescent="0.25">
      <c r="A4" s="102"/>
      <c r="B4" s="184" t="s">
        <v>44</v>
      </c>
      <c r="C4" s="185"/>
      <c r="D4" s="186"/>
      <c r="E4" s="187"/>
      <c r="F4" s="193" t="s">
        <v>45</v>
      </c>
      <c r="G4" s="185"/>
      <c r="H4" s="198"/>
      <c r="I4" s="199"/>
      <c r="J4" s="193" t="s">
        <v>46</v>
      </c>
      <c r="K4" s="185"/>
      <c r="L4" s="202"/>
      <c r="M4" s="203"/>
      <c r="N4" s="203"/>
      <c r="O4" s="203"/>
      <c r="P4" s="203"/>
      <c r="Q4" s="203"/>
      <c r="R4" s="203"/>
      <c r="S4" s="203"/>
      <c r="T4" s="204"/>
      <c r="U4" s="44"/>
      <c r="V4" s="80"/>
      <c r="W4" s="43"/>
      <c r="X4" s="43"/>
      <c r="Y4" s="43"/>
      <c r="Z4" s="43"/>
      <c r="AA4" s="43"/>
      <c r="AB4" s="43"/>
    </row>
    <row r="5" spans="1:28" ht="15" customHeight="1" x14ac:dyDescent="0.25">
      <c r="A5" s="191" t="s">
        <v>5</v>
      </c>
      <c r="B5" s="11"/>
      <c r="C5" s="12"/>
      <c r="D5" s="13"/>
      <c r="E5" s="46"/>
      <c r="F5" s="47"/>
      <c r="G5" s="46"/>
      <c r="H5" s="46"/>
      <c r="I5" s="46"/>
      <c r="J5" s="14"/>
      <c r="K5" s="14"/>
      <c r="L5" s="81"/>
      <c r="M5" s="81"/>
      <c r="N5" s="91"/>
      <c r="O5" s="91"/>
      <c r="P5" s="205" t="s">
        <v>54</v>
      </c>
      <c r="Q5" s="206"/>
      <c r="R5" s="206"/>
      <c r="S5" s="206"/>
      <c r="T5" s="207"/>
      <c r="U5" s="42"/>
      <c r="V5" s="80"/>
      <c r="W5" s="43"/>
      <c r="X5" s="43"/>
      <c r="Y5" s="43"/>
      <c r="Z5" s="43"/>
      <c r="AA5" s="43"/>
      <c r="AB5" s="43"/>
    </row>
    <row r="6" spans="1:28" ht="15" customHeight="1" x14ac:dyDescent="0.25">
      <c r="A6" s="192"/>
      <c r="B6" s="15"/>
      <c r="C6" s="87"/>
      <c r="D6" s="87"/>
      <c r="E6" s="47"/>
      <c r="G6" s="212" t="s">
        <v>47</v>
      </c>
      <c r="H6" s="212"/>
      <c r="I6" s="212"/>
      <c r="J6" s="212"/>
      <c r="L6" s="81"/>
      <c r="M6" s="81"/>
      <c r="N6" s="91"/>
      <c r="O6" s="91"/>
      <c r="P6" s="208" t="s">
        <v>55</v>
      </c>
      <c r="Q6" s="209"/>
      <c r="R6" s="209"/>
      <c r="S6" s="209"/>
      <c r="T6" s="210"/>
      <c r="U6" s="42"/>
      <c r="V6" s="43"/>
      <c r="W6" s="43"/>
      <c r="X6" s="43"/>
      <c r="Y6" s="43"/>
      <c r="Z6" s="43"/>
      <c r="AA6" s="43"/>
      <c r="AB6" s="43"/>
    </row>
    <row r="7" spans="1:28" ht="15" customHeight="1" x14ac:dyDescent="0.25">
      <c r="A7" s="192"/>
      <c r="B7" s="15"/>
      <c r="C7" s="87"/>
      <c r="D7" s="87"/>
      <c r="E7" s="47"/>
      <c r="F7" s="47"/>
      <c r="L7" s="81"/>
      <c r="M7" s="81"/>
      <c r="N7" s="91"/>
      <c r="O7" s="91"/>
      <c r="P7" s="208"/>
      <c r="Q7" s="209"/>
      <c r="R7" s="209"/>
      <c r="S7" s="209"/>
      <c r="T7" s="210"/>
      <c r="U7" s="42"/>
      <c r="V7" s="43"/>
      <c r="W7" s="43"/>
      <c r="X7" s="43"/>
      <c r="Y7" s="43"/>
      <c r="Z7" s="43"/>
      <c r="AA7" s="43"/>
      <c r="AB7" s="43"/>
    </row>
    <row r="8" spans="1:28" ht="15" customHeight="1" x14ac:dyDescent="0.25">
      <c r="A8" s="192"/>
      <c r="B8" s="15"/>
      <c r="C8" s="15"/>
      <c r="D8" s="15"/>
      <c r="E8" s="47"/>
      <c r="F8" s="47"/>
      <c r="G8" s="200" t="s">
        <v>48</v>
      </c>
      <c r="H8" s="201"/>
      <c r="I8" s="201"/>
      <c r="J8" s="201"/>
      <c r="L8" s="81"/>
      <c r="M8" s="86"/>
      <c r="N8" s="86"/>
      <c r="O8" s="86"/>
      <c r="P8" s="208"/>
      <c r="Q8" s="209"/>
      <c r="R8" s="209"/>
      <c r="S8" s="209"/>
      <c r="T8" s="210"/>
      <c r="U8" s="42"/>
      <c r="Y8" s="43"/>
      <c r="Z8" s="43"/>
      <c r="AA8" s="43"/>
      <c r="AB8" s="43"/>
    </row>
    <row r="9" spans="1:28" ht="15" customHeight="1" x14ac:dyDescent="0.25">
      <c r="A9" s="192"/>
      <c r="B9" s="17"/>
      <c r="C9" s="15"/>
      <c r="D9" s="15"/>
      <c r="E9" s="47"/>
      <c r="F9" s="47"/>
      <c r="L9" s="81"/>
      <c r="M9" s="84"/>
      <c r="N9" s="84"/>
      <c r="O9" s="84"/>
      <c r="P9" s="229" t="s">
        <v>56</v>
      </c>
      <c r="Q9" s="230"/>
      <c r="R9" s="230"/>
      <c r="S9" s="230"/>
      <c r="T9" s="231"/>
      <c r="U9" s="42"/>
      <c r="V9" s="86"/>
      <c r="W9" s="12"/>
      <c r="X9" s="13"/>
      <c r="Y9" s="43"/>
      <c r="Z9" s="43"/>
      <c r="AA9" s="43"/>
      <c r="AB9" s="43"/>
    </row>
    <row r="10" spans="1:28" ht="15" customHeight="1" x14ac:dyDescent="0.25">
      <c r="A10" s="192"/>
      <c r="B10" s="15"/>
      <c r="C10" s="15"/>
      <c r="D10" s="15"/>
      <c r="E10" s="47"/>
      <c r="F10" s="47"/>
      <c r="H10" s="77"/>
      <c r="I10" s="19"/>
      <c r="J10" s="16"/>
      <c r="L10" s="81"/>
      <c r="M10" s="84"/>
      <c r="N10" s="84"/>
      <c r="O10" s="84"/>
      <c r="P10" s="232" t="s">
        <v>57</v>
      </c>
      <c r="Q10" s="233"/>
      <c r="R10" s="233"/>
      <c r="S10" s="233"/>
      <c r="T10" s="234"/>
      <c r="U10" s="42"/>
      <c r="V10" s="84"/>
      <c r="W10" s="84"/>
      <c r="X10" s="84"/>
      <c r="Y10" s="43"/>
      <c r="Z10" s="43"/>
      <c r="AA10" s="43"/>
      <c r="AB10" s="43"/>
    </row>
    <row r="11" spans="1:28" ht="15" customHeight="1" x14ac:dyDescent="0.25">
      <c r="A11" s="192"/>
      <c r="B11" s="17"/>
      <c r="C11" s="15"/>
      <c r="D11" s="15"/>
      <c r="E11" s="50"/>
      <c r="F11" s="50"/>
      <c r="H11" s="18"/>
      <c r="I11" s="19"/>
      <c r="J11" s="16"/>
      <c r="K11" s="174" t="s">
        <v>49</v>
      </c>
      <c r="L11" s="81"/>
      <c r="M11" s="84"/>
      <c r="N11" s="84"/>
      <c r="O11" s="84"/>
      <c r="P11" s="232"/>
      <c r="Q11" s="233"/>
      <c r="R11" s="233"/>
      <c r="S11" s="233"/>
      <c r="T11" s="234"/>
      <c r="U11" s="42"/>
      <c r="V11" s="84"/>
      <c r="W11" s="84"/>
      <c r="X11" s="84"/>
      <c r="Y11" s="43"/>
      <c r="Z11" s="43"/>
      <c r="AA11" s="43"/>
      <c r="AB11" s="43"/>
    </row>
    <row r="12" spans="1:28" ht="15" customHeight="1" x14ac:dyDescent="0.25">
      <c r="A12" s="192"/>
      <c r="B12" s="17"/>
      <c r="C12" s="17"/>
      <c r="D12" s="17"/>
      <c r="E12" s="51"/>
      <c r="F12" s="51"/>
      <c r="H12" s="218"/>
      <c r="I12" s="218"/>
      <c r="K12" s="227"/>
      <c r="L12" s="228"/>
      <c r="M12" s="228"/>
      <c r="N12" s="228"/>
      <c r="O12" s="85"/>
      <c r="P12" s="221" t="s">
        <v>58</v>
      </c>
      <c r="Q12" s="222"/>
      <c r="R12" s="222"/>
      <c r="S12" s="222"/>
      <c r="T12" s="223"/>
      <c r="U12" s="42"/>
      <c r="V12" s="84"/>
      <c r="W12" s="84"/>
      <c r="X12" s="84"/>
      <c r="Y12" s="43"/>
      <c r="Z12" s="43"/>
      <c r="AA12" s="43"/>
      <c r="AB12" s="43"/>
    </row>
    <row r="13" spans="1:28" ht="15" customHeight="1" x14ac:dyDescent="0.25">
      <c r="A13" s="192"/>
      <c r="B13" s="17"/>
      <c r="C13" s="17"/>
      <c r="D13" s="17"/>
      <c r="L13" s="81"/>
      <c r="M13" s="85"/>
      <c r="N13" s="85"/>
      <c r="O13" s="85"/>
      <c r="P13" s="221"/>
      <c r="Q13" s="222"/>
      <c r="R13" s="222"/>
      <c r="S13" s="222"/>
      <c r="T13" s="223"/>
      <c r="U13" s="42"/>
      <c r="V13" s="85"/>
      <c r="W13" s="85"/>
      <c r="X13" s="85"/>
      <c r="Y13" s="43"/>
      <c r="Z13" s="43"/>
      <c r="AA13" s="43"/>
      <c r="AB13" s="43"/>
    </row>
    <row r="14" spans="1:28" ht="15" customHeight="1" x14ac:dyDescent="0.25">
      <c r="A14" s="192"/>
      <c r="B14" s="20"/>
      <c r="C14" s="20"/>
      <c r="D14" s="20"/>
      <c r="L14" s="81"/>
      <c r="M14" s="85"/>
      <c r="N14" s="85"/>
      <c r="O14" s="85"/>
      <c r="P14" s="221"/>
      <c r="Q14" s="222"/>
      <c r="R14" s="222"/>
      <c r="S14" s="222"/>
      <c r="T14" s="223"/>
      <c r="U14" s="42"/>
      <c r="V14" s="85"/>
      <c r="W14" s="85"/>
      <c r="X14" s="85"/>
    </row>
    <row r="15" spans="1:28" ht="15" customHeight="1" x14ac:dyDescent="0.25">
      <c r="A15" s="192"/>
      <c r="B15" s="96"/>
      <c r="C15" s="97"/>
      <c r="D15" s="97"/>
      <c r="E15" s="57"/>
      <c r="F15" s="57"/>
      <c r="G15" s="57"/>
      <c r="H15" s="57"/>
      <c r="I15" s="57"/>
      <c r="J15" s="57"/>
      <c r="K15" s="57"/>
      <c r="L15" s="88"/>
      <c r="M15" s="57"/>
      <c r="N15" s="57"/>
      <c r="O15" s="98"/>
      <c r="P15" s="221"/>
      <c r="Q15" s="222"/>
      <c r="R15" s="222"/>
      <c r="S15" s="222"/>
      <c r="T15" s="223"/>
      <c r="U15" s="42"/>
      <c r="V15" s="85"/>
      <c r="W15" s="85"/>
      <c r="X15" s="85"/>
      <c r="Y15" s="85"/>
      <c r="Z15" s="85"/>
      <c r="AA15" s="85"/>
      <c r="AB15" s="85"/>
    </row>
    <row r="16" spans="1:28" ht="12.75" customHeight="1" x14ac:dyDescent="0.25">
      <c r="A16" s="195" t="s">
        <v>6</v>
      </c>
      <c r="B16" s="49"/>
      <c r="C16" s="42"/>
      <c r="D16" s="216" t="s">
        <v>50</v>
      </c>
      <c r="E16" s="217"/>
      <c r="F16" s="217"/>
      <c r="G16" s="217"/>
      <c r="H16" s="23"/>
      <c r="I16" s="160"/>
      <c r="J16" s="216" t="s">
        <v>51</v>
      </c>
      <c r="K16" s="217"/>
      <c r="L16" s="217"/>
      <c r="M16" s="217"/>
      <c r="N16" s="42"/>
      <c r="O16" s="42"/>
      <c r="P16" s="224" t="s">
        <v>59</v>
      </c>
      <c r="Q16" s="225"/>
      <c r="R16" s="225"/>
      <c r="S16" s="225"/>
      <c r="T16" s="226"/>
      <c r="U16" s="42"/>
      <c r="V16" s="85"/>
      <c r="W16" s="85"/>
      <c r="X16" s="85"/>
      <c r="Y16" s="85"/>
      <c r="Z16" s="85"/>
      <c r="AA16" s="85"/>
      <c r="AB16" s="85"/>
    </row>
    <row r="17" spans="1:28" ht="12.75" customHeight="1" x14ac:dyDescent="0.25">
      <c r="A17" s="191"/>
      <c r="B17" s="21"/>
      <c r="D17" s="219"/>
      <c r="E17" s="219"/>
      <c r="F17" s="219"/>
      <c r="G17" s="219"/>
      <c r="H17" s="23"/>
      <c r="I17" s="52"/>
      <c r="J17" s="220"/>
      <c r="K17" s="220"/>
      <c r="L17" s="220"/>
      <c r="M17" s="220"/>
      <c r="O17" s="42"/>
      <c r="P17" s="224"/>
      <c r="Q17" s="225"/>
      <c r="R17" s="225"/>
      <c r="S17" s="225"/>
      <c r="T17" s="226"/>
      <c r="U17" s="42"/>
      <c r="V17" s="85"/>
      <c r="W17" s="85"/>
      <c r="X17" s="85"/>
      <c r="Y17" s="85"/>
      <c r="Z17" s="85"/>
      <c r="AA17" s="85"/>
      <c r="AB17" s="85"/>
    </row>
    <row r="18" spans="1:28" ht="12.75" customHeight="1" x14ac:dyDescent="0.25">
      <c r="A18" s="191"/>
      <c r="B18" s="25"/>
      <c r="C18" s="25"/>
      <c r="E18" s="25"/>
      <c r="F18" s="25"/>
      <c r="G18" s="25"/>
      <c r="H18" s="16"/>
      <c r="I18" s="24"/>
      <c r="J18" s="25"/>
      <c r="K18" s="26"/>
      <c r="L18" s="82"/>
      <c r="M18" s="42"/>
      <c r="N18" s="42"/>
      <c r="O18" s="42"/>
      <c r="P18" s="176"/>
      <c r="Q18" s="177"/>
      <c r="R18" s="177"/>
      <c r="S18" s="177"/>
      <c r="T18" s="178"/>
      <c r="U18" s="42"/>
      <c r="V18" s="85"/>
      <c r="W18" s="85"/>
      <c r="X18" s="85"/>
      <c r="Y18" s="85"/>
      <c r="Z18" s="85"/>
      <c r="AA18" s="85"/>
      <c r="AB18" s="85"/>
    </row>
    <row r="19" spans="1:28" ht="12.75" customHeight="1" x14ac:dyDescent="0.25">
      <c r="A19" s="191"/>
      <c r="B19" s="25"/>
      <c r="C19" s="25"/>
      <c r="E19" s="25"/>
      <c r="F19" s="25"/>
      <c r="G19" s="25"/>
      <c r="H19" s="163"/>
      <c r="I19" s="164"/>
      <c r="J19" s="26"/>
      <c r="K19" s="26"/>
      <c r="L19" s="82"/>
      <c r="M19" s="84"/>
      <c r="N19" s="84"/>
      <c r="O19" s="84"/>
      <c r="P19" s="93"/>
      <c r="Q19" s="91"/>
      <c r="R19" s="91"/>
      <c r="S19" s="91"/>
      <c r="T19" s="92"/>
      <c r="U19" s="42"/>
      <c r="V19" s="85"/>
      <c r="W19" s="85"/>
      <c r="X19" s="85"/>
    </row>
    <row r="20" spans="1:28" ht="12.75" customHeight="1" x14ac:dyDescent="0.25">
      <c r="A20" s="191"/>
      <c r="B20" s="42"/>
      <c r="C20" s="42"/>
      <c r="D20" s="42"/>
      <c r="E20" s="42"/>
      <c r="H20" s="75"/>
      <c r="I20" s="78"/>
      <c r="K20" s="26"/>
      <c r="L20" s="82"/>
      <c r="M20" s="84"/>
      <c r="N20" s="84"/>
      <c r="O20" s="84"/>
      <c r="P20" s="213"/>
      <c r="Q20" s="214"/>
      <c r="R20" s="214"/>
      <c r="S20" s="214"/>
      <c r="T20" s="215"/>
      <c r="U20" s="42"/>
      <c r="V20" s="46"/>
      <c r="W20" s="46"/>
      <c r="X20" s="46"/>
    </row>
    <row r="21" spans="1:28" ht="12.75" customHeight="1" x14ac:dyDescent="0.25">
      <c r="A21" s="191"/>
      <c r="B21" s="27"/>
      <c r="C21" s="27"/>
      <c r="D21" s="42"/>
      <c r="E21" s="42"/>
      <c r="H21" s="75"/>
      <c r="I21" s="78"/>
      <c r="K21" s="26"/>
      <c r="L21" s="82"/>
      <c r="M21" s="84"/>
      <c r="N21" s="84"/>
      <c r="O21" s="84"/>
      <c r="P21" s="213"/>
      <c r="Q21" s="214"/>
      <c r="R21" s="214"/>
      <c r="S21" s="214"/>
      <c r="T21" s="215"/>
      <c r="U21" s="42"/>
      <c r="V21" s="85"/>
      <c r="W21" s="85"/>
      <c r="X21" s="85"/>
    </row>
    <row r="22" spans="1:28" ht="12.75" customHeight="1" x14ac:dyDescent="0.25">
      <c r="A22" s="191"/>
      <c r="B22" s="42"/>
      <c r="C22" s="42"/>
      <c r="E22" s="42"/>
      <c r="F22" s="74"/>
      <c r="H22" s="16" t="s">
        <v>29</v>
      </c>
      <c r="I22" s="24" t="s">
        <v>30</v>
      </c>
      <c r="K22" s="26"/>
      <c r="L22" s="82"/>
      <c r="M22" s="84"/>
      <c r="N22" s="84"/>
      <c r="O22" s="84"/>
      <c r="P22" s="90"/>
      <c r="Q22" s="84"/>
      <c r="R22" s="84"/>
      <c r="S22" s="91"/>
      <c r="T22" s="92"/>
      <c r="U22" s="42"/>
      <c r="V22" s="85"/>
      <c r="W22" s="85"/>
      <c r="X22" s="85"/>
    </row>
    <row r="23" spans="1:28" ht="12.75" customHeight="1" x14ac:dyDescent="0.25">
      <c r="A23" s="191"/>
      <c r="B23" s="42"/>
      <c r="C23" s="42"/>
      <c r="D23" s="42"/>
      <c r="E23" s="42"/>
      <c r="F23" s="75"/>
      <c r="H23" s="75"/>
      <c r="I23" s="78"/>
      <c r="K23" s="26"/>
      <c r="L23" s="82"/>
      <c r="M23" s="42"/>
      <c r="N23" s="42"/>
      <c r="O23" s="42"/>
      <c r="P23" s="93"/>
      <c r="Q23" s="91"/>
      <c r="R23" s="91"/>
      <c r="S23" s="91"/>
      <c r="T23" s="92"/>
      <c r="U23" s="42"/>
      <c r="V23" s="85"/>
      <c r="W23" s="85"/>
      <c r="X23" s="85"/>
    </row>
    <row r="24" spans="1:28" ht="12.75" customHeight="1" x14ac:dyDescent="0.25">
      <c r="A24" s="191"/>
      <c r="B24" s="42"/>
      <c r="C24" s="42"/>
      <c r="D24" s="42"/>
      <c r="E24" s="42"/>
      <c r="F24" s="75"/>
      <c r="H24" s="76"/>
      <c r="I24" s="78"/>
      <c r="K24" s="26"/>
      <c r="L24" s="82"/>
      <c r="M24" s="42"/>
      <c r="N24" s="42"/>
      <c r="O24" s="42"/>
      <c r="P24" s="93"/>
      <c r="Q24" s="91"/>
      <c r="R24" s="91"/>
      <c r="S24" s="91"/>
      <c r="T24" s="92"/>
      <c r="U24" s="42"/>
      <c r="V24" s="84"/>
      <c r="W24" s="84"/>
      <c r="X24" s="84"/>
    </row>
    <row r="25" spans="1:28" ht="12.75" customHeight="1" x14ac:dyDescent="0.25">
      <c r="A25" s="191"/>
      <c r="B25" s="42"/>
      <c r="C25" s="42"/>
      <c r="D25" s="42"/>
      <c r="E25" s="42"/>
      <c r="F25" s="75"/>
      <c r="H25" s="75"/>
      <c r="I25" s="78"/>
      <c r="K25" s="26"/>
      <c r="L25" s="82"/>
      <c r="M25" s="42"/>
      <c r="N25" s="42"/>
      <c r="O25" s="42"/>
      <c r="P25" s="93"/>
      <c r="Q25" s="91"/>
      <c r="R25" s="91"/>
      <c r="S25" s="91"/>
      <c r="T25" s="92"/>
      <c r="U25" s="42"/>
      <c r="V25" s="84"/>
      <c r="W25" s="84"/>
      <c r="X25" s="84"/>
    </row>
    <row r="26" spans="1:28" ht="12.75" customHeight="1" x14ac:dyDescent="0.25">
      <c r="A26" s="191"/>
      <c r="B26" s="42"/>
      <c r="C26" s="42"/>
      <c r="E26" s="42"/>
      <c r="F26" s="74"/>
      <c r="H26" s="163"/>
      <c r="I26" s="164"/>
      <c r="K26" s="26"/>
      <c r="L26" s="82"/>
      <c r="M26" s="42"/>
      <c r="N26" s="42"/>
      <c r="O26" s="42"/>
      <c r="P26" s="93"/>
      <c r="Q26" s="91"/>
      <c r="R26" s="91"/>
      <c r="S26" s="91"/>
      <c r="T26" s="92"/>
      <c r="U26" s="42"/>
      <c r="V26" s="84"/>
      <c r="W26" s="84"/>
      <c r="X26" s="84"/>
    </row>
    <row r="27" spans="1:28" ht="12.75" customHeight="1" x14ac:dyDescent="0.25">
      <c r="A27" s="191"/>
      <c r="B27" s="42"/>
      <c r="C27" s="42"/>
      <c r="D27" s="42"/>
      <c r="E27" s="42"/>
      <c r="I27" s="52"/>
      <c r="K27" s="26"/>
      <c r="L27" s="82"/>
      <c r="M27" s="82"/>
      <c r="N27" s="91"/>
      <c r="O27" s="91"/>
      <c r="P27" s="93"/>
      <c r="Q27" s="91"/>
      <c r="R27" s="91"/>
      <c r="S27" s="91"/>
      <c r="T27" s="92"/>
      <c r="U27" s="42"/>
      <c r="V27" s="84"/>
      <c r="W27" s="84"/>
      <c r="X27" s="84"/>
    </row>
    <row r="28" spans="1:28" ht="12.75" customHeight="1" x14ac:dyDescent="0.25">
      <c r="A28" s="197"/>
      <c r="B28" s="29"/>
      <c r="C28" s="54"/>
      <c r="D28" s="55"/>
      <c r="E28" s="54"/>
      <c r="F28" s="54"/>
      <c r="G28" s="54"/>
      <c r="H28" s="56"/>
      <c r="I28" s="161"/>
      <c r="J28" s="57"/>
      <c r="K28" s="30"/>
      <c r="L28" s="89"/>
      <c r="M28" s="89"/>
      <c r="N28" s="94"/>
      <c r="O28" s="94"/>
      <c r="P28" s="93"/>
      <c r="Q28" s="91"/>
      <c r="R28" s="91"/>
      <c r="S28" s="91"/>
      <c r="T28" s="92"/>
      <c r="U28" s="42"/>
    </row>
    <row r="29" spans="1:28" ht="14.25" customHeight="1" x14ac:dyDescent="0.25">
      <c r="A29" s="195" t="s">
        <v>7</v>
      </c>
      <c r="B29" s="27"/>
      <c r="C29" s="104" t="s">
        <v>19</v>
      </c>
      <c r="D29" s="104"/>
      <c r="E29" s="104"/>
      <c r="G29" s="103"/>
      <c r="H29" s="16"/>
      <c r="I29" s="24"/>
      <c r="J29" s="42"/>
      <c r="K29" s="28"/>
      <c r="L29" s="82"/>
      <c r="M29" s="82"/>
      <c r="N29" s="91"/>
      <c r="O29" s="91"/>
      <c r="P29" s="93"/>
      <c r="Q29" s="91"/>
      <c r="R29" s="91"/>
      <c r="S29" s="91"/>
      <c r="T29" s="92"/>
      <c r="U29" s="42"/>
    </row>
    <row r="30" spans="1:28" ht="12.75" customHeight="1" x14ac:dyDescent="0.25">
      <c r="A30" s="192"/>
      <c r="C30" s="245"/>
      <c r="D30" s="245"/>
      <c r="E30" s="245"/>
      <c r="G30" s="152" t="s">
        <v>11</v>
      </c>
      <c r="H30" s="142"/>
      <c r="I30" s="143"/>
      <c r="J30" s="154" t="s">
        <v>12</v>
      </c>
      <c r="K30" s="26"/>
      <c r="L30" s="82"/>
      <c r="M30" s="82"/>
      <c r="N30" s="91"/>
      <c r="O30" s="91"/>
      <c r="P30" s="93"/>
      <c r="Q30" s="91"/>
      <c r="R30" s="91"/>
      <c r="S30" s="91"/>
      <c r="T30" s="92"/>
      <c r="U30" s="42"/>
    </row>
    <row r="31" spans="1:28" ht="12.75" customHeight="1" x14ac:dyDescent="0.25">
      <c r="A31" s="192"/>
      <c r="B31" s="42"/>
      <c r="G31" s="145"/>
      <c r="H31" s="158"/>
      <c r="I31" s="139"/>
      <c r="J31" s="72"/>
      <c r="K31" s="26"/>
      <c r="L31" s="82"/>
      <c r="M31" s="82"/>
      <c r="N31" s="91"/>
      <c r="O31" s="91"/>
      <c r="P31" s="93"/>
      <c r="Q31" s="91"/>
      <c r="R31" s="91"/>
      <c r="S31" s="91"/>
      <c r="T31" s="92"/>
      <c r="U31" s="42"/>
    </row>
    <row r="32" spans="1:28" ht="12.75" customHeight="1" x14ac:dyDescent="0.25">
      <c r="A32" s="192"/>
      <c r="B32" s="42"/>
      <c r="C32" s="76"/>
      <c r="D32" s="42"/>
      <c r="E32" s="175" t="s">
        <v>52</v>
      </c>
      <c r="G32" s="146"/>
      <c r="H32" s="54"/>
      <c r="I32" s="162"/>
      <c r="J32" s="147"/>
      <c r="K32" s="26"/>
      <c r="L32" s="82"/>
      <c r="M32" s="82"/>
      <c r="N32" s="91"/>
      <c r="O32" s="91"/>
      <c r="P32" s="93"/>
      <c r="Q32" s="91"/>
      <c r="R32" s="91"/>
      <c r="S32" s="91"/>
      <c r="T32" s="92"/>
      <c r="U32" s="42"/>
      <c r="V32" s="42"/>
      <c r="W32" s="42"/>
      <c r="X32" s="42"/>
    </row>
    <row r="33" spans="1:25" ht="12.75" customHeight="1" x14ac:dyDescent="0.25">
      <c r="A33" s="192"/>
      <c r="B33" s="42"/>
      <c r="C33" s="76"/>
      <c r="D33" s="42"/>
      <c r="E33" s="58"/>
      <c r="H33" s="75"/>
      <c r="I33" s="78"/>
      <c r="K33" s="26"/>
      <c r="L33" s="82"/>
      <c r="M33" s="82"/>
      <c r="N33" s="91"/>
      <c r="O33" s="91"/>
      <c r="P33" s="93"/>
      <c r="Q33" s="91"/>
      <c r="R33" s="91"/>
      <c r="S33" s="91"/>
      <c r="T33" s="92"/>
      <c r="U33" s="42"/>
    </row>
    <row r="34" spans="1:25" ht="12.75" customHeight="1" x14ac:dyDescent="0.25">
      <c r="A34" s="192"/>
      <c r="B34" s="42"/>
      <c r="C34" s="76"/>
      <c r="D34" s="42"/>
      <c r="E34" s="48"/>
      <c r="G34" s="141"/>
      <c r="H34" s="149"/>
      <c r="I34" s="150"/>
      <c r="J34" s="144"/>
      <c r="K34" s="26"/>
      <c r="L34" s="82"/>
      <c r="M34" s="82"/>
      <c r="N34" s="91"/>
      <c r="O34" s="91"/>
      <c r="P34" s="93"/>
      <c r="Q34" s="91"/>
      <c r="R34" s="91"/>
      <c r="S34" s="91"/>
      <c r="T34" s="92"/>
      <c r="U34" s="42"/>
    </row>
    <row r="35" spans="1:25" s="42" customFormat="1" ht="12.75" customHeight="1" x14ac:dyDescent="0.25">
      <c r="A35" s="192"/>
      <c r="C35" s="76"/>
      <c r="E35" s="175" t="s">
        <v>53</v>
      </c>
      <c r="G35" s="148"/>
      <c r="H35" s="140"/>
      <c r="I35" s="79"/>
      <c r="J35" s="71"/>
      <c r="K35" s="28"/>
      <c r="L35" s="81"/>
      <c r="M35" s="82"/>
      <c r="N35" s="91"/>
      <c r="O35" s="91"/>
      <c r="P35" s="93"/>
      <c r="Q35" s="91"/>
      <c r="R35" s="91"/>
      <c r="S35" s="91"/>
      <c r="T35" s="92"/>
      <c r="V35" s="41"/>
      <c r="W35" s="41"/>
      <c r="X35" s="41"/>
    </row>
    <row r="36" spans="1:25" ht="12.75" customHeight="1" x14ac:dyDescent="0.25">
      <c r="A36" s="192"/>
      <c r="B36" s="42"/>
      <c r="C36" s="76"/>
      <c r="D36" s="42"/>
      <c r="E36" s="58"/>
      <c r="F36" s="42"/>
      <c r="G36" s="153" t="s">
        <v>13</v>
      </c>
      <c r="H36" s="159"/>
      <c r="I36" s="151"/>
      <c r="J36" s="155" t="s">
        <v>14</v>
      </c>
      <c r="K36" s="28"/>
      <c r="L36" s="82"/>
      <c r="M36" s="82"/>
      <c r="N36" s="91"/>
      <c r="O36" s="91"/>
      <c r="P36" s="93"/>
      <c r="Q36" s="91"/>
      <c r="R36" s="91"/>
      <c r="S36" s="91"/>
      <c r="T36" s="92"/>
      <c r="U36" s="42"/>
    </row>
    <row r="37" spans="1:25" ht="12.75" customHeight="1" x14ac:dyDescent="0.25">
      <c r="A37" s="192"/>
      <c r="B37" s="42"/>
      <c r="C37" s="22"/>
      <c r="D37" s="194"/>
      <c r="E37" s="194"/>
      <c r="F37" s="194"/>
      <c r="G37" s="31"/>
      <c r="H37" s="28"/>
      <c r="I37" s="33"/>
      <c r="J37" s="32"/>
      <c r="K37" s="28"/>
      <c r="L37" s="82"/>
      <c r="M37" s="82"/>
      <c r="N37" s="91"/>
      <c r="O37" s="91"/>
      <c r="P37" s="93"/>
      <c r="Q37" s="91"/>
      <c r="R37" s="91"/>
      <c r="S37" s="91"/>
      <c r="T37" s="92"/>
      <c r="U37" s="42"/>
      <c r="Y37" s="59"/>
    </row>
    <row r="38" spans="1:25" ht="12.75" customHeight="1" x14ac:dyDescent="0.25">
      <c r="A38" s="192"/>
      <c r="B38" s="42"/>
      <c r="C38" s="101"/>
      <c r="D38" s="188"/>
      <c r="E38" s="188"/>
      <c r="F38" s="188"/>
      <c r="G38" s="31"/>
      <c r="H38" s="42"/>
      <c r="I38" s="52"/>
      <c r="J38" s="32"/>
      <c r="K38" s="42"/>
      <c r="L38" s="82"/>
      <c r="M38" s="82"/>
      <c r="N38" s="91"/>
      <c r="O38" s="91"/>
      <c r="P38" s="93"/>
      <c r="Q38" s="91"/>
      <c r="R38" s="91"/>
      <c r="S38" s="91"/>
      <c r="T38" s="92"/>
      <c r="U38" s="42"/>
    </row>
    <row r="39" spans="1:25" ht="12.75" customHeight="1" x14ac:dyDescent="0.25">
      <c r="A39" s="192"/>
      <c r="B39" s="42"/>
      <c r="D39" s="188"/>
      <c r="E39" s="188"/>
      <c r="F39" s="188"/>
      <c r="G39" s="42"/>
      <c r="H39" s="42"/>
      <c r="I39" s="52"/>
      <c r="J39" s="42"/>
      <c r="K39" s="42"/>
      <c r="L39" s="82"/>
      <c r="M39" s="82"/>
      <c r="N39" s="91"/>
      <c r="O39" s="91"/>
      <c r="P39" s="93"/>
      <c r="Q39" s="91"/>
      <c r="R39" s="91"/>
      <c r="S39" s="91"/>
      <c r="T39" s="92"/>
      <c r="U39" s="42"/>
      <c r="W39" s="60"/>
    </row>
    <row r="40" spans="1:25" ht="12.75" customHeight="1" x14ac:dyDescent="0.25">
      <c r="A40" s="192"/>
      <c r="B40" s="42"/>
      <c r="C40" s="42"/>
      <c r="D40" s="22"/>
      <c r="F40" s="156"/>
      <c r="G40" s="42"/>
      <c r="H40" s="165"/>
      <c r="I40" s="166"/>
      <c r="J40" s="46"/>
      <c r="K40" s="42"/>
      <c r="L40" s="81"/>
      <c r="M40" s="81"/>
      <c r="N40" s="91"/>
      <c r="O40" s="91"/>
      <c r="P40" s="93"/>
      <c r="Q40" s="91"/>
      <c r="R40" s="91"/>
      <c r="S40" s="91"/>
      <c r="T40" s="92"/>
      <c r="U40" s="42"/>
    </row>
    <row r="41" spans="1:25" ht="12.75" customHeight="1" x14ac:dyDescent="0.25">
      <c r="A41" s="192"/>
      <c r="B41" s="42"/>
      <c r="C41" s="42"/>
      <c r="D41" s="22"/>
      <c r="F41" s="156"/>
      <c r="G41" s="42"/>
      <c r="H41" s="167"/>
      <c r="I41" s="166"/>
      <c r="J41" s="46"/>
      <c r="K41" s="42"/>
      <c r="L41" s="81"/>
      <c r="M41" s="81"/>
      <c r="N41" s="91"/>
      <c r="O41" s="91"/>
      <c r="P41" s="93"/>
      <c r="Q41" s="91"/>
      <c r="R41" s="91"/>
      <c r="S41" s="91"/>
      <c r="T41" s="92"/>
      <c r="U41" s="42"/>
      <c r="V41" s="61"/>
    </row>
    <row r="42" spans="1:25" ht="12.75" customHeight="1" x14ac:dyDescent="0.25">
      <c r="A42" s="192"/>
      <c r="B42" s="42"/>
      <c r="C42" s="42"/>
      <c r="D42" s="53"/>
      <c r="F42" s="34"/>
      <c r="G42" s="42"/>
      <c r="H42" s="167"/>
      <c r="I42" s="166"/>
      <c r="J42" s="42"/>
      <c r="K42" s="42"/>
      <c r="L42" s="81"/>
      <c r="M42" s="81"/>
      <c r="N42" s="91"/>
      <c r="O42" s="91"/>
      <c r="P42" s="93"/>
      <c r="Q42" s="91"/>
      <c r="R42" s="91"/>
      <c r="S42" s="91"/>
      <c r="T42" s="92"/>
      <c r="U42" s="42"/>
      <c r="W42" s="62"/>
    </row>
    <row r="43" spans="1:25" ht="12.75" customHeight="1" x14ac:dyDescent="0.25">
      <c r="A43" s="196"/>
      <c r="B43" s="57"/>
      <c r="C43" s="57"/>
      <c r="D43" s="63"/>
      <c r="E43" s="35"/>
      <c r="F43" s="57"/>
      <c r="G43" s="57"/>
      <c r="H43" s="54"/>
      <c r="I43" s="162"/>
      <c r="J43" s="57"/>
      <c r="K43" s="57"/>
      <c r="L43" s="88"/>
      <c r="M43" s="88"/>
      <c r="N43" s="94"/>
      <c r="O43" s="94"/>
      <c r="P43" s="93"/>
      <c r="Q43" s="91"/>
      <c r="R43" s="91"/>
      <c r="S43" s="91"/>
      <c r="T43" s="92"/>
      <c r="U43" s="42"/>
    </row>
    <row r="44" spans="1:25" ht="12.75" customHeight="1" x14ac:dyDescent="0.25">
      <c r="A44" s="195" t="s">
        <v>8</v>
      </c>
      <c r="B44" s="64"/>
      <c r="C44" s="65"/>
      <c r="D44" s="189"/>
      <c r="E44" s="190"/>
      <c r="F44" s="190"/>
      <c r="G44" s="42"/>
      <c r="H44" s="16"/>
      <c r="I44" s="16"/>
      <c r="J44" s="42"/>
      <c r="K44" s="42"/>
      <c r="L44" s="82"/>
      <c r="M44" s="82"/>
      <c r="N44" s="91"/>
      <c r="O44" s="91"/>
      <c r="P44" s="93"/>
      <c r="Q44" s="91"/>
      <c r="R44" s="91"/>
      <c r="S44" s="91"/>
      <c r="T44" s="92"/>
      <c r="U44" s="42"/>
    </row>
    <row r="45" spans="1:25" ht="12.75" customHeight="1" x14ac:dyDescent="0.25">
      <c r="A45" s="192"/>
      <c r="B45" s="27"/>
      <c r="C45" s="27"/>
      <c r="D45" s="65"/>
      <c r="F45" s="156"/>
      <c r="G45" s="58"/>
      <c r="H45" s="168"/>
      <c r="I45" s="66"/>
      <c r="J45" s="46"/>
      <c r="K45" s="28">
        <f>IF(H45&gt;0,H45,1)</f>
        <v>1</v>
      </c>
      <c r="L45" s="82"/>
      <c r="M45" s="82"/>
      <c r="N45" s="91"/>
      <c r="O45" s="91"/>
      <c r="P45" s="93"/>
      <c r="Q45" s="91"/>
      <c r="R45" s="91"/>
      <c r="S45" s="91"/>
      <c r="T45" s="92"/>
      <c r="U45" s="42"/>
    </row>
    <row r="46" spans="1:25" ht="12.75" customHeight="1" thickBot="1" x14ac:dyDescent="0.3">
      <c r="A46" s="246"/>
      <c r="B46" s="67"/>
      <c r="C46" s="67"/>
      <c r="D46" s="67"/>
      <c r="E46" s="67"/>
      <c r="F46" s="67"/>
      <c r="G46" s="67"/>
      <c r="H46" s="67"/>
      <c r="I46" s="67"/>
      <c r="J46" s="36"/>
      <c r="K46" s="67"/>
      <c r="L46" s="83"/>
      <c r="M46" s="83"/>
      <c r="N46" s="95"/>
      <c r="O46" s="95"/>
      <c r="P46" s="99"/>
      <c r="Q46" s="95"/>
      <c r="R46" s="95"/>
      <c r="S46" s="95"/>
      <c r="T46" s="100"/>
      <c r="U46" s="42"/>
    </row>
    <row r="47" spans="1:25" s="4" customFormat="1" ht="18.75" customHeight="1" x14ac:dyDescent="0.3">
      <c r="A47" s="68"/>
      <c r="B47" s="105"/>
      <c r="C47" s="37"/>
      <c r="D47" s="37"/>
      <c r="E47" s="37"/>
      <c r="F47" s="181" t="s">
        <v>62</v>
      </c>
      <c r="G47" s="182">
        <v>95</v>
      </c>
      <c r="H47" s="37" t="s">
        <v>63</v>
      </c>
      <c r="I47" s="69"/>
      <c r="J47" s="69"/>
      <c r="K47" s="69"/>
      <c r="L47" s="69"/>
      <c r="M47" s="69"/>
      <c r="N47" s="69"/>
      <c r="O47" s="157" t="s">
        <v>31</v>
      </c>
      <c r="P47" s="69">
        <f>NORMSINV(1-(100-ci)/100/2)</f>
        <v>1.9599639845400536</v>
      </c>
      <c r="Q47" s="70"/>
      <c r="R47" s="69"/>
      <c r="S47" s="69"/>
      <c r="T47" s="108"/>
      <c r="U47" s="109"/>
      <c r="V47" s="110"/>
      <c r="W47" s="111"/>
      <c r="X47" s="111"/>
    </row>
    <row r="48" spans="1:25" s="112" customFormat="1" ht="14.25" customHeight="1" x14ac:dyDescent="0.25">
      <c r="A48" s="235" t="s">
        <v>24</v>
      </c>
      <c r="C48" s="38"/>
      <c r="G48" s="179" t="s">
        <v>60</v>
      </c>
      <c r="I48" s="237" t="str">
        <f>IF(aa+bb=0,"",aa/(aa+bb) *100)</f>
        <v/>
      </c>
      <c r="J48" s="237"/>
      <c r="K48" s="114" t="s">
        <v>26</v>
      </c>
      <c r="O48" s="115"/>
      <c r="P48" s="115"/>
      <c r="Q48" s="116"/>
      <c r="R48" s="238" t="s">
        <v>64</v>
      </c>
      <c r="S48" s="239"/>
      <c r="T48" s="240"/>
      <c r="U48" s="117"/>
      <c r="V48" s="110"/>
      <c r="W48" s="118"/>
      <c r="X48" s="118"/>
    </row>
    <row r="49" spans="1:25" s="112" customFormat="1" ht="14.25" customHeight="1" x14ac:dyDescent="0.25">
      <c r="A49" s="236"/>
      <c r="C49" s="119"/>
      <c r="D49" s="117"/>
      <c r="E49" s="117"/>
      <c r="F49" s="117"/>
      <c r="G49" s="180" t="s">
        <v>61</v>
      </c>
      <c r="I49" s="244" t="str">
        <f>IF(cc+dd=0,"",cc/(cc+dd)*100)</f>
        <v/>
      </c>
      <c r="J49" s="244"/>
      <c r="K49" s="114" t="s">
        <v>26</v>
      </c>
      <c r="L49" s="121"/>
      <c r="O49" s="115"/>
      <c r="P49" s="121"/>
      <c r="Q49" s="122"/>
      <c r="R49" s="241"/>
      <c r="S49" s="242"/>
      <c r="T49" s="243"/>
      <c r="U49" s="117"/>
      <c r="V49" s="110"/>
      <c r="W49" s="123"/>
      <c r="X49" s="123"/>
    </row>
    <row r="50" spans="1:25" s="4" customFormat="1" ht="14.25" customHeight="1" x14ac:dyDescent="0.25">
      <c r="A50" s="236"/>
      <c r="B50" s="38" t="e">
        <f>NORMSINV(1-alpha/2)</f>
        <v>#NAME?</v>
      </c>
      <c r="C50" s="38"/>
      <c r="D50" s="38">
        <f>(100-ci)/100</f>
        <v>0.05</v>
      </c>
      <c r="G50" s="124"/>
      <c r="J50" s="125"/>
      <c r="K50" s="126"/>
      <c r="L50" s="127"/>
      <c r="M50" s="128"/>
      <c r="N50" s="128"/>
      <c r="O50" s="127"/>
      <c r="P50" s="128"/>
      <c r="Q50" s="124"/>
      <c r="R50" s="129"/>
      <c r="S50" s="73" t="str">
        <f>IF(bb*cc&gt;0,(aa*dd)/(bb*cc),"")</f>
        <v/>
      </c>
      <c r="T50" s="130"/>
      <c r="U50" s="109"/>
      <c r="V50" s="110"/>
      <c r="W50" s="118"/>
      <c r="X50" s="118"/>
      <c r="Y50" s="131"/>
    </row>
    <row r="51" spans="1:25" s="4" customFormat="1" ht="14.25" customHeight="1" thickBot="1" x14ac:dyDescent="0.3">
      <c r="A51" s="236"/>
      <c r="B51" s="132"/>
      <c r="C51" s="109"/>
      <c r="D51" s="119"/>
      <c r="E51" s="109"/>
      <c r="F51" s="109"/>
      <c r="G51" s="124"/>
      <c r="H51" s="109"/>
      <c r="I51" s="109"/>
      <c r="J51" s="126"/>
      <c r="K51" s="126"/>
      <c r="L51" s="133"/>
      <c r="M51" s="134"/>
      <c r="N51" s="135"/>
      <c r="O51" s="133"/>
      <c r="P51" s="134"/>
      <c r="Q51" s="124"/>
      <c r="R51" s="136" t="str">
        <f>IF(or="","",IF(or=0, 0,EXP(LN(or) -(zscore*SQRT(1/aa+1/bb+1/cc +1/dd)))))</f>
        <v/>
      </c>
      <c r="S51" s="137" t="s">
        <v>17</v>
      </c>
      <c r="T51" s="138" t="str">
        <f>IF(or="","",IF(or=0, 0,EXP(LN(or) +(zscore*SQRT(1/aa+1/bb+1/cc +1/dd)))))</f>
        <v/>
      </c>
      <c r="U51" s="109"/>
      <c r="V51" s="110"/>
    </row>
    <row r="52" spans="1:25" x14ac:dyDescent="0.25">
      <c r="A52" s="39"/>
      <c r="B52" s="39"/>
      <c r="C52" s="39"/>
      <c r="D52" s="39"/>
      <c r="E52" s="39"/>
      <c r="F52" s="39"/>
      <c r="G52" s="39"/>
      <c r="H52" s="39"/>
      <c r="I52" s="39"/>
      <c r="J52" s="39"/>
      <c r="K52" s="39"/>
      <c r="L52" s="39"/>
      <c r="M52" s="39"/>
      <c r="N52" s="39"/>
      <c r="O52" s="39"/>
      <c r="P52" s="183" t="s">
        <v>65</v>
      </c>
      <c r="Q52" s="211" t="s">
        <v>16</v>
      </c>
      <c r="R52" s="211"/>
      <c r="S52" s="211"/>
      <c r="T52" s="211"/>
      <c r="V52" s="48"/>
      <c r="W52" s="48"/>
      <c r="X52" s="48"/>
    </row>
    <row r="53" spans="1:25" s="48" customFormat="1" ht="13.2" x14ac:dyDescent="0.25"/>
    <row r="54" spans="1:25" s="48" customFormat="1" ht="13.2" x14ac:dyDescent="0.25"/>
    <row r="55" spans="1:25" s="48" customFormat="1" ht="13.2" x14ac:dyDescent="0.25"/>
    <row r="56" spans="1:25" s="48" customFormat="1" ht="13.2" x14ac:dyDescent="0.25"/>
    <row r="57" spans="1:25" s="48" customFormat="1" ht="13.2" x14ac:dyDescent="0.25"/>
    <row r="58" spans="1:25" s="48" customFormat="1" ht="13.2" x14ac:dyDescent="0.25"/>
    <row r="59" spans="1:25" s="48" customFormat="1" x14ac:dyDescent="0.25">
      <c r="V59" s="41"/>
      <c r="W59" s="41"/>
      <c r="X59" s="41"/>
    </row>
    <row r="60" spans="1:25" s="48" customFormat="1" x14ac:dyDescent="0.25">
      <c r="V60" s="41"/>
      <c r="W60" s="41"/>
      <c r="X60" s="41"/>
    </row>
    <row r="61" spans="1:25" s="48" customFormat="1" x14ac:dyDescent="0.25">
      <c r="V61" s="41"/>
      <c r="W61" s="41"/>
      <c r="X61" s="41"/>
    </row>
  </sheetData>
  <sheetProtection selectLockedCells="1"/>
  <mergeCells count="35">
    <mergeCell ref="A48:A51"/>
    <mergeCell ref="I48:J48"/>
    <mergeCell ref="R48:T49"/>
    <mergeCell ref="I49:J49"/>
    <mergeCell ref="C30:E30"/>
    <mergeCell ref="A44:A46"/>
    <mergeCell ref="Q52:T52"/>
    <mergeCell ref="G6:J6"/>
    <mergeCell ref="P20:T20"/>
    <mergeCell ref="P21:T21"/>
    <mergeCell ref="D16:G16"/>
    <mergeCell ref="H12:I12"/>
    <mergeCell ref="D17:G17"/>
    <mergeCell ref="J17:M17"/>
    <mergeCell ref="P12:T15"/>
    <mergeCell ref="J16:M16"/>
    <mergeCell ref="P16:T17"/>
    <mergeCell ref="K12:N12"/>
    <mergeCell ref="P9:T9"/>
    <mergeCell ref="P10:T11"/>
    <mergeCell ref="H4:I4"/>
    <mergeCell ref="J4:K4"/>
    <mergeCell ref="G8:J8"/>
    <mergeCell ref="L4:T4"/>
    <mergeCell ref="P5:T5"/>
    <mergeCell ref="P6:T8"/>
    <mergeCell ref="B4:C4"/>
    <mergeCell ref="D4:E4"/>
    <mergeCell ref="D38:F39"/>
    <mergeCell ref="D44:F44"/>
    <mergeCell ref="A5:A15"/>
    <mergeCell ref="F4:G4"/>
    <mergeCell ref="D37:F37"/>
    <mergeCell ref="A29:A43"/>
    <mergeCell ref="A16:A28"/>
  </mergeCells>
  <phoneticPr fontId="24"/>
  <conditionalFormatting sqref="R51 T51">
    <cfRule type="expression" dxfId="16" priority="5" stopIfTrue="1">
      <formula>#NAME?=""</formula>
    </cfRule>
  </conditionalFormatting>
  <conditionalFormatting sqref="I48">
    <cfRule type="expression" dxfId="15" priority="4" stopIfTrue="1">
      <formula>AND(#NAME?&gt;0, #NAME?&gt;0)</formula>
    </cfRule>
  </conditionalFormatting>
  <conditionalFormatting sqref="I49">
    <cfRule type="expression" dxfId="14" priority="3" stopIfTrue="1">
      <formula>AND(OR(#NAME?&gt;0, #NAME?&lt;&gt;""), OR(#NAME?&gt;0, #NAME?&lt;&gt;""))</formula>
    </cfRule>
  </conditionalFormatting>
  <conditionalFormatting sqref="S51">
    <cfRule type="expression" dxfId="13" priority="2" stopIfTrue="1">
      <formula>#NAME?=""</formula>
    </cfRule>
  </conditionalFormatting>
  <conditionalFormatting sqref="R48">
    <cfRule type="expression" dxfId="12" priority="1" stopIfTrue="1">
      <formula>pind=1</formula>
    </cfRule>
  </conditionalFormatting>
  <dataValidations xWindow="925" yWindow="623" count="11">
    <dataValidation type="whole" operator="greaterThanOrEqual" allowBlank="1" showInputMessage="1" showErrorMessage="1" errorTitle="Invalid entry" error="Value must be a positive whole number" promptTitle="曝露群の症例" prompt="曝露群における解析に組み込まれた症例数を入力する。" sqref="H31">
      <formula1>0</formula1>
    </dataValidation>
    <dataValidation type="whole" operator="greaterThanOrEqual" allowBlank="1" showInputMessage="1" showErrorMessage="1" errorTitle="Invalid entry" error="Value must be a positive whole number" promptTitle="非曝露群の症例" prompt="曝露されていない群における解析に組み込まれた症例数を入力する。" sqref="I31">
      <formula1>0</formula1>
    </dataValidation>
    <dataValidation allowBlank="1" showInputMessage="1" showErrorMessage="1" promptTitle="Which outcome" prompt="State the categorical outcome (case description) being analysed here." sqref="C30:E30"/>
    <dataValidation type="whole" operator="greaterThanOrEqual" allowBlank="1" showInputMessage="1" showErrorMessage="1" errorTitle="Invalid entry" error="Value must be a positive whole number" promptTitle="非曝露群のコントロール" prompt="曝露されていないコントロール群で解析に組み込まれた人数を入力する。" sqref="I35">
      <formula1>0</formula1>
    </dataValidation>
    <dataValidation allowBlank="1" showInputMessage="1" showErrorMessage="1" promptTitle="Exposure" prompt="Briefly describe the exposure factor of interest (e.g. smokers)." sqref="D17:G17"/>
    <dataValidation allowBlank="1" showInputMessage="1" showErrorMessage="1" promptTitle="Comparison" prompt="Briefly describe the comparison of interest (e.g. non-smokers)." sqref="J17:M17"/>
    <dataValidation type="whole" operator="greaterThanOrEqual" allowBlank="1" showInputMessage="1" showErrorMessage="1" errorTitle="Invalid entry" error="Value must be a positive whole number" promptTitle="曝露群のコントロール" prompt="曝露されたコントロール群で解析に組み込まれた人数を入力する。" sqref="H35">
      <formula1>0</formula1>
    </dataValidation>
    <dataValidation allowBlank="1" showInputMessage="1" showErrorMessage="1" promptTitle="評価者は誰か？" prompt="研究報告を評価したのは誰か。イニシャルまたは独自のIDを入力すること。フルネームおよび詳細な連絡先の記入場所は Page1のトップにある" sqref="D4:E4"/>
    <dataValidation allowBlank="1" showInputMessage="1" showErrorMessage="1" promptTitle="いつ評価されたのか？" prompt="この研究報告はいつ評価されたのか。_x000a__x000a_広く認められている日付フォーマット(3Dec04 の場合は 3/12/04)を使用すること。" sqref="H4:I4"/>
    <dataValidation allowBlank="1" showInputMessage="1" showErrorMessage="1" promptTitle="文献の詳細" prompt="主著者、雑誌名、および出版年などといった研究文献に関する詳細を簡単に入力すること。_x000a_Page1の「選択したエビデンス」にて、文献の完全な引用をつけること。" sqref="L4:T4"/>
    <dataValidation allowBlank="1" showInputMessage="1" showErrorMessage="1" promptTitle="参加者サブグループ" prompt="もし参加者がEとCに割り付けされる前に異なるグループに層別化されていたならば、参加者グループを簡単に記述する（例、標的疾患の低、高リスク）" sqref="K12:N12"/>
  </dataValidations>
  <pageMargins left="0.70866141732283472" right="0.70866141732283472" top="0.74803149606299213" bottom="0.74803149606299213" header="0.31496062992125984" footer="0.31496062992125984"/>
  <pageSetup scale="73" orientation="portrait"/>
  <headerFooter>
    <oddFooter xml:space="preserve">&amp;L&amp;8&amp;F, &amp;A
&amp;D&amp;R&amp;8
Downloadable from  www.epiq.co.nz
Copyright © 2004 Rod Jackson, University of Auckland&amp;11 </oddFooter>
  </headerFooter>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B61"/>
  <sheetViews>
    <sheetView showGridLines="0" workbookViewId="0">
      <selection activeCell="D4" sqref="D4:E4"/>
    </sheetView>
  </sheetViews>
  <sheetFormatPr defaultColWidth="8.77734375" defaultRowHeight="13.8" x14ac:dyDescent="0.25"/>
  <cols>
    <col min="1" max="1" width="3.6640625" style="41" customWidth="1"/>
    <col min="2" max="2" width="2.33203125" style="41" customWidth="1"/>
    <col min="3" max="3" width="14.44140625" style="41" customWidth="1"/>
    <col min="4" max="4" width="8.77734375" style="41" customWidth="1"/>
    <col min="5" max="5" width="1.44140625" style="41" customWidth="1"/>
    <col min="6" max="6" width="5.77734375" style="41" customWidth="1"/>
    <col min="7" max="7" width="3.77734375" style="41" customWidth="1"/>
    <col min="8" max="9" width="5.77734375" style="41" customWidth="1"/>
    <col min="10" max="10" width="3.77734375" style="41" customWidth="1"/>
    <col min="11" max="11" width="7" style="41" customWidth="1"/>
    <col min="12" max="17" width="6" style="41" customWidth="1"/>
    <col min="18" max="20" width="7" style="41" customWidth="1"/>
    <col min="21" max="21" width="1.44140625" style="41" customWidth="1"/>
    <col min="22" max="22" width="12.77734375" style="41" customWidth="1"/>
    <col min="23" max="24" width="12.44140625" style="41" bestFit="1" customWidth="1"/>
    <col min="25" max="256" width="8.77734375" style="41"/>
    <col min="257" max="257" width="3.6640625" style="41" customWidth="1"/>
    <col min="258" max="258" width="2.33203125" style="41" customWidth="1"/>
    <col min="259" max="259" width="14.44140625" style="41" customWidth="1"/>
    <col min="260" max="260" width="8.77734375" style="41" customWidth="1"/>
    <col min="261" max="261" width="1.44140625" style="41" customWidth="1"/>
    <col min="262" max="266" width="5.77734375" style="41" customWidth="1"/>
    <col min="267" max="267" width="7" style="41" customWidth="1"/>
    <col min="268" max="273" width="6" style="41" customWidth="1"/>
    <col min="274" max="276" width="5.44140625" style="41" customWidth="1"/>
    <col min="277" max="277" width="1.44140625" style="41" customWidth="1"/>
    <col min="278" max="278" width="12.77734375" style="41" customWidth="1"/>
    <col min="279" max="280" width="12.44140625" style="41" bestFit="1" customWidth="1"/>
    <col min="281" max="512" width="8.77734375" style="41"/>
    <col min="513" max="513" width="3.6640625" style="41" customWidth="1"/>
    <col min="514" max="514" width="2.33203125" style="41" customWidth="1"/>
    <col min="515" max="515" width="14.44140625" style="41" customWidth="1"/>
    <col min="516" max="516" width="8.77734375" style="41" customWidth="1"/>
    <col min="517" max="517" width="1.44140625" style="41" customWidth="1"/>
    <col min="518" max="522" width="5.77734375" style="41" customWidth="1"/>
    <col min="523" max="523" width="7" style="41" customWidth="1"/>
    <col min="524" max="529" width="6" style="41" customWidth="1"/>
    <col min="530" max="532" width="5.44140625" style="41" customWidth="1"/>
    <col min="533" max="533" width="1.44140625" style="41" customWidth="1"/>
    <col min="534" max="534" width="12.77734375" style="41" customWidth="1"/>
    <col min="535" max="536" width="12.44140625" style="41" bestFit="1" customWidth="1"/>
    <col min="537" max="768" width="8.77734375" style="41"/>
    <col min="769" max="769" width="3.6640625" style="41" customWidth="1"/>
    <col min="770" max="770" width="2.33203125" style="41" customWidth="1"/>
    <col min="771" max="771" width="14.44140625" style="41" customWidth="1"/>
    <col min="772" max="772" width="8.77734375" style="41" customWidth="1"/>
    <col min="773" max="773" width="1.44140625" style="41" customWidth="1"/>
    <col min="774" max="778" width="5.77734375" style="41" customWidth="1"/>
    <col min="779" max="779" width="7" style="41" customWidth="1"/>
    <col min="780" max="785" width="6" style="41" customWidth="1"/>
    <col min="786" max="788" width="5.44140625" style="41" customWidth="1"/>
    <col min="789" max="789" width="1.44140625" style="41" customWidth="1"/>
    <col min="790" max="790" width="12.77734375" style="41" customWidth="1"/>
    <col min="791" max="792" width="12.44140625" style="41" bestFit="1" customWidth="1"/>
    <col min="793" max="1024" width="8.77734375" style="41"/>
    <col min="1025" max="1025" width="3.6640625" style="41" customWidth="1"/>
    <col min="1026" max="1026" width="2.33203125" style="41" customWidth="1"/>
    <col min="1027" max="1027" width="14.44140625" style="41" customWidth="1"/>
    <col min="1028" max="1028" width="8.77734375" style="41" customWidth="1"/>
    <col min="1029" max="1029" width="1.44140625" style="41" customWidth="1"/>
    <col min="1030" max="1034" width="5.77734375" style="41" customWidth="1"/>
    <col min="1035" max="1035" width="7" style="41" customWidth="1"/>
    <col min="1036" max="1041" width="6" style="41" customWidth="1"/>
    <col min="1042" max="1044" width="5.44140625" style="41" customWidth="1"/>
    <col min="1045" max="1045" width="1.44140625" style="41" customWidth="1"/>
    <col min="1046" max="1046" width="12.77734375" style="41" customWidth="1"/>
    <col min="1047" max="1048" width="12.44140625" style="41" bestFit="1" customWidth="1"/>
    <col min="1049" max="1280" width="8.77734375" style="41"/>
    <col min="1281" max="1281" width="3.6640625" style="41" customWidth="1"/>
    <col min="1282" max="1282" width="2.33203125" style="41" customWidth="1"/>
    <col min="1283" max="1283" width="14.44140625" style="41" customWidth="1"/>
    <col min="1284" max="1284" width="8.77734375" style="41" customWidth="1"/>
    <col min="1285" max="1285" width="1.44140625" style="41" customWidth="1"/>
    <col min="1286" max="1290" width="5.77734375" style="41" customWidth="1"/>
    <col min="1291" max="1291" width="7" style="41" customWidth="1"/>
    <col min="1292" max="1297" width="6" style="41" customWidth="1"/>
    <col min="1298" max="1300" width="5.44140625" style="41" customWidth="1"/>
    <col min="1301" max="1301" width="1.44140625" style="41" customWidth="1"/>
    <col min="1302" max="1302" width="12.77734375" style="41" customWidth="1"/>
    <col min="1303" max="1304" width="12.44140625" style="41" bestFit="1" customWidth="1"/>
    <col min="1305" max="1536" width="8.77734375" style="41"/>
    <col min="1537" max="1537" width="3.6640625" style="41" customWidth="1"/>
    <col min="1538" max="1538" width="2.33203125" style="41" customWidth="1"/>
    <col min="1539" max="1539" width="14.44140625" style="41" customWidth="1"/>
    <col min="1540" max="1540" width="8.77734375" style="41" customWidth="1"/>
    <col min="1541" max="1541" width="1.44140625" style="41" customWidth="1"/>
    <col min="1542" max="1546" width="5.77734375" style="41" customWidth="1"/>
    <col min="1547" max="1547" width="7" style="41" customWidth="1"/>
    <col min="1548" max="1553" width="6" style="41" customWidth="1"/>
    <col min="1554" max="1556" width="5.44140625" style="41" customWidth="1"/>
    <col min="1557" max="1557" width="1.44140625" style="41" customWidth="1"/>
    <col min="1558" max="1558" width="12.77734375" style="41" customWidth="1"/>
    <col min="1559" max="1560" width="12.44140625" style="41" bestFit="1" customWidth="1"/>
    <col min="1561" max="1792" width="8.77734375" style="41"/>
    <col min="1793" max="1793" width="3.6640625" style="41" customWidth="1"/>
    <col min="1794" max="1794" width="2.33203125" style="41" customWidth="1"/>
    <col min="1795" max="1795" width="14.44140625" style="41" customWidth="1"/>
    <col min="1796" max="1796" width="8.77734375" style="41" customWidth="1"/>
    <col min="1797" max="1797" width="1.44140625" style="41" customWidth="1"/>
    <col min="1798" max="1802" width="5.77734375" style="41" customWidth="1"/>
    <col min="1803" max="1803" width="7" style="41" customWidth="1"/>
    <col min="1804" max="1809" width="6" style="41" customWidth="1"/>
    <col min="1810" max="1812" width="5.44140625" style="41" customWidth="1"/>
    <col min="1813" max="1813" width="1.44140625" style="41" customWidth="1"/>
    <col min="1814" max="1814" width="12.77734375" style="41" customWidth="1"/>
    <col min="1815" max="1816" width="12.44140625" style="41" bestFit="1" customWidth="1"/>
    <col min="1817" max="2048" width="8.77734375" style="41"/>
    <col min="2049" max="2049" width="3.6640625" style="41" customWidth="1"/>
    <col min="2050" max="2050" width="2.33203125" style="41" customWidth="1"/>
    <col min="2051" max="2051" width="14.44140625" style="41" customWidth="1"/>
    <col min="2052" max="2052" width="8.77734375" style="41" customWidth="1"/>
    <col min="2053" max="2053" width="1.44140625" style="41" customWidth="1"/>
    <col min="2054" max="2058" width="5.77734375" style="41" customWidth="1"/>
    <col min="2059" max="2059" width="7" style="41" customWidth="1"/>
    <col min="2060" max="2065" width="6" style="41" customWidth="1"/>
    <col min="2066" max="2068" width="5.44140625" style="41" customWidth="1"/>
    <col min="2069" max="2069" width="1.44140625" style="41" customWidth="1"/>
    <col min="2070" max="2070" width="12.77734375" style="41" customWidth="1"/>
    <col min="2071" max="2072" width="12.44140625" style="41" bestFit="1" customWidth="1"/>
    <col min="2073" max="2304" width="8.77734375" style="41"/>
    <col min="2305" max="2305" width="3.6640625" style="41" customWidth="1"/>
    <col min="2306" max="2306" width="2.33203125" style="41" customWidth="1"/>
    <col min="2307" max="2307" width="14.44140625" style="41" customWidth="1"/>
    <col min="2308" max="2308" width="8.77734375" style="41" customWidth="1"/>
    <col min="2309" max="2309" width="1.44140625" style="41" customWidth="1"/>
    <col min="2310" max="2314" width="5.77734375" style="41" customWidth="1"/>
    <col min="2315" max="2315" width="7" style="41" customWidth="1"/>
    <col min="2316" max="2321" width="6" style="41" customWidth="1"/>
    <col min="2322" max="2324" width="5.44140625" style="41" customWidth="1"/>
    <col min="2325" max="2325" width="1.44140625" style="41" customWidth="1"/>
    <col min="2326" max="2326" width="12.77734375" style="41" customWidth="1"/>
    <col min="2327" max="2328" width="12.44140625" style="41" bestFit="1" customWidth="1"/>
    <col min="2329" max="2560" width="8.77734375" style="41"/>
    <col min="2561" max="2561" width="3.6640625" style="41" customWidth="1"/>
    <col min="2562" max="2562" width="2.33203125" style="41" customWidth="1"/>
    <col min="2563" max="2563" width="14.44140625" style="41" customWidth="1"/>
    <col min="2564" max="2564" width="8.77734375" style="41" customWidth="1"/>
    <col min="2565" max="2565" width="1.44140625" style="41" customWidth="1"/>
    <col min="2566" max="2570" width="5.77734375" style="41" customWidth="1"/>
    <col min="2571" max="2571" width="7" style="41" customWidth="1"/>
    <col min="2572" max="2577" width="6" style="41" customWidth="1"/>
    <col min="2578" max="2580" width="5.44140625" style="41" customWidth="1"/>
    <col min="2581" max="2581" width="1.44140625" style="41" customWidth="1"/>
    <col min="2582" max="2582" width="12.77734375" style="41" customWidth="1"/>
    <col min="2583" max="2584" width="12.44140625" style="41" bestFit="1" customWidth="1"/>
    <col min="2585" max="2816" width="8.77734375" style="41"/>
    <col min="2817" max="2817" width="3.6640625" style="41" customWidth="1"/>
    <col min="2818" max="2818" width="2.33203125" style="41" customWidth="1"/>
    <col min="2819" max="2819" width="14.44140625" style="41" customWidth="1"/>
    <col min="2820" max="2820" width="8.77734375" style="41" customWidth="1"/>
    <col min="2821" max="2821" width="1.44140625" style="41" customWidth="1"/>
    <col min="2822" max="2826" width="5.77734375" style="41" customWidth="1"/>
    <col min="2827" max="2827" width="7" style="41" customWidth="1"/>
    <col min="2828" max="2833" width="6" style="41" customWidth="1"/>
    <col min="2834" max="2836" width="5.44140625" style="41" customWidth="1"/>
    <col min="2837" max="2837" width="1.44140625" style="41" customWidth="1"/>
    <col min="2838" max="2838" width="12.77734375" style="41" customWidth="1"/>
    <col min="2839" max="2840" width="12.44140625" style="41" bestFit="1" customWidth="1"/>
    <col min="2841" max="3072" width="8.77734375" style="41"/>
    <col min="3073" max="3073" width="3.6640625" style="41" customWidth="1"/>
    <col min="3074" max="3074" width="2.33203125" style="41" customWidth="1"/>
    <col min="3075" max="3075" width="14.44140625" style="41" customWidth="1"/>
    <col min="3076" max="3076" width="8.77734375" style="41" customWidth="1"/>
    <col min="3077" max="3077" width="1.44140625" style="41" customWidth="1"/>
    <col min="3078" max="3082" width="5.77734375" style="41" customWidth="1"/>
    <col min="3083" max="3083" width="7" style="41" customWidth="1"/>
    <col min="3084" max="3089" width="6" style="41" customWidth="1"/>
    <col min="3090" max="3092" width="5.44140625" style="41" customWidth="1"/>
    <col min="3093" max="3093" width="1.44140625" style="41" customWidth="1"/>
    <col min="3094" max="3094" width="12.77734375" style="41" customWidth="1"/>
    <col min="3095" max="3096" width="12.44140625" style="41" bestFit="1" customWidth="1"/>
    <col min="3097" max="3328" width="8.77734375" style="41"/>
    <col min="3329" max="3329" width="3.6640625" style="41" customWidth="1"/>
    <col min="3330" max="3330" width="2.33203125" style="41" customWidth="1"/>
    <col min="3331" max="3331" width="14.44140625" style="41" customWidth="1"/>
    <col min="3332" max="3332" width="8.77734375" style="41" customWidth="1"/>
    <col min="3333" max="3333" width="1.44140625" style="41" customWidth="1"/>
    <col min="3334" max="3338" width="5.77734375" style="41" customWidth="1"/>
    <col min="3339" max="3339" width="7" style="41" customWidth="1"/>
    <col min="3340" max="3345" width="6" style="41" customWidth="1"/>
    <col min="3346" max="3348" width="5.44140625" style="41" customWidth="1"/>
    <col min="3349" max="3349" width="1.44140625" style="41" customWidth="1"/>
    <col min="3350" max="3350" width="12.77734375" style="41" customWidth="1"/>
    <col min="3351" max="3352" width="12.44140625" style="41" bestFit="1" customWidth="1"/>
    <col min="3353" max="3584" width="8.77734375" style="41"/>
    <col min="3585" max="3585" width="3.6640625" style="41" customWidth="1"/>
    <col min="3586" max="3586" width="2.33203125" style="41" customWidth="1"/>
    <col min="3587" max="3587" width="14.44140625" style="41" customWidth="1"/>
    <col min="3588" max="3588" width="8.77734375" style="41" customWidth="1"/>
    <col min="3589" max="3589" width="1.44140625" style="41" customWidth="1"/>
    <col min="3590" max="3594" width="5.77734375" style="41" customWidth="1"/>
    <col min="3595" max="3595" width="7" style="41" customWidth="1"/>
    <col min="3596" max="3601" width="6" style="41" customWidth="1"/>
    <col min="3602" max="3604" width="5.44140625" style="41" customWidth="1"/>
    <col min="3605" max="3605" width="1.44140625" style="41" customWidth="1"/>
    <col min="3606" max="3606" width="12.77734375" style="41" customWidth="1"/>
    <col min="3607" max="3608" width="12.44140625" style="41" bestFit="1" customWidth="1"/>
    <col min="3609" max="3840" width="8.77734375" style="41"/>
    <col min="3841" max="3841" width="3.6640625" style="41" customWidth="1"/>
    <col min="3842" max="3842" width="2.33203125" style="41" customWidth="1"/>
    <col min="3843" max="3843" width="14.44140625" style="41" customWidth="1"/>
    <col min="3844" max="3844" width="8.77734375" style="41" customWidth="1"/>
    <col min="3845" max="3845" width="1.44140625" style="41" customWidth="1"/>
    <col min="3846" max="3850" width="5.77734375" style="41" customWidth="1"/>
    <col min="3851" max="3851" width="7" style="41" customWidth="1"/>
    <col min="3852" max="3857" width="6" style="41" customWidth="1"/>
    <col min="3858" max="3860" width="5.44140625" style="41" customWidth="1"/>
    <col min="3861" max="3861" width="1.44140625" style="41" customWidth="1"/>
    <col min="3862" max="3862" width="12.77734375" style="41" customWidth="1"/>
    <col min="3863" max="3864" width="12.44140625" style="41" bestFit="1" customWidth="1"/>
    <col min="3865" max="4096" width="8.77734375" style="41"/>
    <col min="4097" max="4097" width="3.6640625" style="41" customWidth="1"/>
    <col min="4098" max="4098" width="2.33203125" style="41" customWidth="1"/>
    <col min="4099" max="4099" width="14.44140625" style="41" customWidth="1"/>
    <col min="4100" max="4100" width="8.77734375" style="41" customWidth="1"/>
    <col min="4101" max="4101" width="1.44140625" style="41" customWidth="1"/>
    <col min="4102" max="4106" width="5.77734375" style="41" customWidth="1"/>
    <col min="4107" max="4107" width="7" style="41" customWidth="1"/>
    <col min="4108" max="4113" width="6" style="41" customWidth="1"/>
    <col min="4114" max="4116" width="5.44140625" style="41" customWidth="1"/>
    <col min="4117" max="4117" width="1.44140625" style="41" customWidth="1"/>
    <col min="4118" max="4118" width="12.77734375" style="41" customWidth="1"/>
    <col min="4119" max="4120" width="12.44140625" style="41" bestFit="1" customWidth="1"/>
    <col min="4121" max="4352" width="8.77734375" style="41"/>
    <col min="4353" max="4353" width="3.6640625" style="41" customWidth="1"/>
    <col min="4354" max="4354" width="2.33203125" style="41" customWidth="1"/>
    <col min="4355" max="4355" width="14.44140625" style="41" customWidth="1"/>
    <col min="4356" max="4356" width="8.77734375" style="41" customWidth="1"/>
    <col min="4357" max="4357" width="1.44140625" style="41" customWidth="1"/>
    <col min="4358" max="4362" width="5.77734375" style="41" customWidth="1"/>
    <col min="4363" max="4363" width="7" style="41" customWidth="1"/>
    <col min="4364" max="4369" width="6" style="41" customWidth="1"/>
    <col min="4370" max="4372" width="5.44140625" style="41" customWidth="1"/>
    <col min="4373" max="4373" width="1.44140625" style="41" customWidth="1"/>
    <col min="4374" max="4374" width="12.77734375" style="41" customWidth="1"/>
    <col min="4375" max="4376" width="12.44140625" style="41" bestFit="1" customWidth="1"/>
    <col min="4377" max="4608" width="8.77734375" style="41"/>
    <col min="4609" max="4609" width="3.6640625" style="41" customWidth="1"/>
    <col min="4610" max="4610" width="2.33203125" style="41" customWidth="1"/>
    <col min="4611" max="4611" width="14.44140625" style="41" customWidth="1"/>
    <col min="4612" max="4612" width="8.77734375" style="41" customWidth="1"/>
    <col min="4613" max="4613" width="1.44140625" style="41" customWidth="1"/>
    <col min="4614" max="4618" width="5.77734375" style="41" customWidth="1"/>
    <col min="4619" max="4619" width="7" style="41" customWidth="1"/>
    <col min="4620" max="4625" width="6" style="41" customWidth="1"/>
    <col min="4626" max="4628" width="5.44140625" style="41" customWidth="1"/>
    <col min="4629" max="4629" width="1.44140625" style="41" customWidth="1"/>
    <col min="4630" max="4630" width="12.77734375" style="41" customWidth="1"/>
    <col min="4631" max="4632" width="12.44140625" style="41" bestFit="1" customWidth="1"/>
    <col min="4633" max="4864" width="8.77734375" style="41"/>
    <col min="4865" max="4865" width="3.6640625" style="41" customWidth="1"/>
    <col min="4866" max="4866" width="2.33203125" style="41" customWidth="1"/>
    <col min="4867" max="4867" width="14.44140625" style="41" customWidth="1"/>
    <col min="4868" max="4868" width="8.77734375" style="41" customWidth="1"/>
    <col min="4869" max="4869" width="1.44140625" style="41" customWidth="1"/>
    <col min="4870" max="4874" width="5.77734375" style="41" customWidth="1"/>
    <col min="4875" max="4875" width="7" style="41" customWidth="1"/>
    <col min="4876" max="4881" width="6" style="41" customWidth="1"/>
    <col min="4882" max="4884" width="5.44140625" style="41" customWidth="1"/>
    <col min="4885" max="4885" width="1.44140625" style="41" customWidth="1"/>
    <col min="4886" max="4886" width="12.77734375" style="41" customWidth="1"/>
    <col min="4887" max="4888" width="12.44140625" style="41" bestFit="1" customWidth="1"/>
    <col min="4889" max="5120" width="8.77734375" style="41"/>
    <col min="5121" max="5121" width="3.6640625" style="41" customWidth="1"/>
    <col min="5122" max="5122" width="2.33203125" style="41" customWidth="1"/>
    <col min="5123" max="5123" width="14.44140625" style="41" customWidth="1"/>
    <col min="5124" max="5124" width="8.77734375" style="41" customWidth="1"/>
    <col min="5125" max="5125" width="1.44140625" style="41" customWidth="1"/>
    <col min="5126" max="5130" width="5.77734375" style="41" customWidth="1"/>
    <col min="5131" max="5131" width="7" style="41" customWidth="1"/>
    <col min="5132" max="5137" width="6" style="41" customWidth="1"/>
    <col min="5138" max="5140" width="5.44140625" style="41" customWidth="1"/>
    <col min="5141" max="5141" width="1.44140625" style="41" customWidth="1"/>
    <col min="5142" max="5142" width="12.77734375" style="41" customWidth="1"/>
    <col min="5143" max="5144" width="12.44140625" style="41" bestFit="1" customWidth="1"/>
    <col min="5145" max="5376" width="8.77734375" style="41"/>
    <col min="5377" max="5377" width="3.6640625" style="41" customWidth="1"/>
    <col min="5378" max="5378" width="2.33203125" style="41" customWidth="1"/>
    <col min="5379" max="5379" width="14.44140625" style="41" customWidth="1"/>
    <col min="5380" max="5380" width="8.77734375" style="41" customWidth="1"/>
    <col min="5381" max="5381" width="1.44140625" style="41" customWidth="1"/>
    <col min="5382" max="5386" width="5.77734375" style="41" customWidth="1"/>
    <col min="5387" max="5387" width="7" style="41" customWidth="1"/>
    <col min="5388" max="5393" width="6" style="41" customWidth="1"/>
    <col min="5394" max="5396" width="5.44140625" style="41" customWidth="1"/>
    <col min="5397" max="5397" width="1.44140625" style="41" customWidth="1"/>
    <col min="5398" max="5398" width="12.77734375" style="41" customWidth="1"/>
    <col min="5399" max="5400" width="12.44140625" style="41" bestFit="1" customWidth="1"/>
    <col min="5401" max="5632" width="8.77734375" style="41"/>
    <col min="5633" max="5633" width="3.6640625" style="41" customWidth="1"/>
    <col min="5634" max="5634" width="2.33203125" style="41" customWidth="1"/>
    <col min="5635" max="5635" width="14.44140625" style="41" customWidth="1"/>
    <col min="5636" max="5636" width="8.77734375" style="41" customWidth="1"/>
    <col min="5637" max="5637" width="1.44140625" style="41" customWidth="1"/>
    <col min="5638" max="5642" width="5.77734375" style="41" customWidth="1"/>
    <col min="5643" max="5643" width="7" style="41" customWidth="1"/>
    <col min="5644" max="5649" width="6" style="41" customWidth="1"/>
    <col min="5650" max="5652" width="5.44140625" style="41" customWidth="1"/>
    <col min="5653" max="5653" width="1.44140625" style="41" customWidth="1"/>
    <col min="5654" max="5654" width="12.77734375" style="41" customWidth="1"/>
    <col min="5655" max="5656" width="12.44140625" style="41" bestFit="1" customWidth="1"/>
    <col min="5657" max="5888" width="8.77734375" style="41"/>
    <col min="5889" max="5889" width="3.6640625" style="41" customWidth="1"/>
    <col min="5890" max="5890" width="2.33203125" style="41" customWidth="1"/>
    <col min="5891" max="5891" width="14.44140625" style="41" customWidth="1"/>
    <col min="5892" max="5892" width="8.77734375" style="41" customWidth="1"/>
    <col min="5893" max="5893" width="1.44140625" style="41" customWidth="1"/>
    <col min="5894" max="5898" width="5.77734375" style="41" customWidth="1"/>
    <col min="5899" max="5899" width="7" style="41" customWidth="1"/>
    <col min="5900" max="5905" width="6" style="41" customWidth="1"/>
    <col min="5906" max="5908" width="5.44140625" style="41" customWidth="1"/>
    <col min="5909" max="5909" width="1.44140625" style="41" customWidth="1"/>
    <col min="5910" max="5910" width="12.77734375" style="41" customWidth="1"/>
    <col min="5911" max="5912" width="12.44140625" style="41" bestFit="1" customWidth="1"/>
    <col min="5913" max="6144" width="8.77734375" style="41"/>
    <col min="6145" max="6145" width="3.6640625" style="41" customWidth="1"/>
    <col min="6146" max="6146" width="2.33203125" style="41" customWidth="1"/>
    <col min="6147" max="6147" width="14.44140625" style="41" customWidth="1"/>
    <col min="6148" max="6148" width="8.77734375" style="41" customWidth="1"/>
    <col min="6149" max="6149" width="1.44140625" style="41" customWidth="1"/>
    <col min="6150" max="6154" width="5.77734375" style="41" customWidth="1"/>
    <col min="6155" max="6155" width="7" style="41" customWidth="1"/>
    <col min="6156" max="6161" width="6" style="41" customWidth="1"/>
    <col min="6162" max="6164" width="5.44140625" style="41" customWidth="1"/>
    <col min="6165" max="6165" width="1.44140625" style="41" customWidth="1"/>
    <col min="6166" max="6166" width="12.77734375" style="41" customWidth="1"/>
    <col min="6167" max="6168" width="12.44140625" style="41" bestFit="1" customWidth="1"/>
    <col min="6169" max="6400" width="8.77734375" style="41"/>
    <col min="6401" max="6401" width="3.6640625" style="41" customWidth="1"/>
    <col min="6402" max="6402" width="2.33203125" style="41" customWidth="1"/>
    <col min="6403" max="6403" width="14.44140625" style="41" customWidth="1"/>
    <col min="6404" max="6404" width="8.77734375" style="41" customWidth="1"/>
    <col min="6405" max="6405" width="1.44140625" style="41" customWidth="1"/>
    <col min="6406" max="6410" width="5.77734375" style="41" customWidth="1"/>
    <col min="6411" max="6411" width="7" style="41" customWidth="1"/>
    <col min="6412" max="6417" width="6" style="41" customWidth="1"/>
    <col min="6418" max="6420" width="5.44140625" style="41" customWidth="1"/>
    <col min="6421" max="6421" width="1.44140625" style="41" customWidth="1"/>
    <col min="6422" max="6422" width="12.77734375" style="41" customWidth="1"/>
    <col min="6423" max="6424" width="12.44140625" style="41" bestFit="1" customWidth="1"/>
    <col min="6425" max="6656" width="8.77734375" style="41"/>
    <col min="6657" max="6657" width="3.6640625" style="41" customWidth="1"/>
    <col min="6658" max="6658" width="2.33203125" style="41" customWidth="1"/>
    <col min="6659" max="6659" width="14.44140625" style="41" customWidth="1"/>
    <col min="6660" max="6660" width="8.77734375" style="41" customWidth="1"/>
    <col min="6661" max="6661" width="1.44140625" style="41" customWidth="1"/>
    <col min="6662" max="6666" width="5.77734375" style="41" customWidth="1"/>
    <col min="6667" max="6667" width="7" style="41" customWidth="1"/>
    <col min="6668" max="6673" width="6" style="41" customWidth="1"/>
    <col min="6674" max="6676" width="5.44140625" style="41" customWidth="1"/>
    <col min="6677" max="6677" width="1.44140625" style="41" customWidth="1"/>
    <col min="6678" max="6678" width="12.77734375" style="41" customWidth="1"/>
    <col min="6679" max="6680" width="12.44140625" style="41" bestFit="1" customWidth="1"/>
    <col min="6681" max="6912" width="8.77734375" style="41"/>
    <col min="6913" max="6913" width="3.6640625" style="41" customWidth="1"/>
    <col min="6914" max="6914" width="2.33203125" style="41" customWidth="1"/>
    <col min="6915" max="6915" width="14.44140625" style="41" customWidth="1"/>
    <col min="6916" max="6916" width="8.77734375" style="41" customWidth="1"/>
    <col min="6917" max="6917" width="1.44140625" style="41" customWidth="1"/>
    <col min="6918" max="6922" width="5.77734375" style="41" customWidth="1"/>
    <col min="6923" max="6923" width="7" style="41" customWidth="1"/>
    <col min="6924" max="6929" width="6" style="41" customWidth="1"/>
    <col min="6930" max="6932" width="5.44140625" style="41" customWidth="1"/>
    <col min="6933" max="6933" width="1.44140625" style="41" customWidth="1"/>
    <col min="6934" max="6934" width="12.77734375" style="41" customWidth="1"/>
    <col min="6935" max="6936" width="12.44140625" style="41" bestFit="1" customWidth="1"/>
    <col min="6937" max="7168" width="8.77734375" style="41"/>
    <col min="7169" max="7169" width="3.6640625" style="41" customWidth="1"/>
    <col min="7170" max="7170" width="2.33203125" style="41" customWidth="1"/>
    <col min="7171" max="7171" width="14.44140625" style="41" customWidth="1"/>
    <col min="7172" max="7172" width="8.77734375" style="41" customWidth="1"/>
    <col min="7173" max="7173" width="1.44140625" style="41" customWidth="1"/>
    <col min="7174" max="7178" width="5.77734375" style="41" customWidth="1"/>
    <col min="7179" max="7179" width="7" style="41" customWidth="1"/>
    <col min="7180" max="7185" width="6" style="41" customWidth="1"/>
    <col min="7186" max="7188" width="5.44140625" style="41" customWidth="1"/>
    <col min="7189" max="7189" width="1.44140625" style="41" customWidth="1"/>
    <col min="7190" max="7190" width="12.77734375" style="41" customWidth="1"/>
    <col min="7191" max="7192" width="12.44140625" style="41" bestFit="1" customWidth="1"/>
    <col min="7193" max="7424" width="8.77734375" style="41"/>
    <col min="7425" max="7425" width="3.6640625" style="41" customWidth="1"/>
    <col min="7426" max="7426" width="2.33203125" style="41" customWidth="1"/>
    <col min="7427" max="7427" width="14.44140625" style="41" customWidth="1"/>
    <col min="7428" max="7428" width="8.77734375" style="41" customWidth="1"/>
    <col min="7429" max="7429" width="1.44140625" style="41" customWidth="1"/>
    <col min="7430" max="7434" width="5.77734375" style="41" customWidth="1"/>
    <col min="7435" max="7435" width="7" style="41" customWidth="1"/>
    <col min="7436" max="7441" width="6" style="41" customWidth="1"/>
    <col min="7442" max="7444" width="5.44140625" style="41" customWidth="1"/>
    <col min="7445" max="7445" width="1.44140625" style="41" customWidth="1"/>
    <col min="7446" max="7446" width="12.77734375" style="41" customWidth="1"/>
    <col min="7447" max="7448" width="12.44140625" style="41" bestFit="1" customWidth="1"/>
    <col min="7449" max="7680" width="8.77734375" style="41"/>
    <col min="7681" max="7681" width="3.6640625" style="41" customWidth="1"/>
    <col min="7682" max="7682" width="2.33203125" style="41" customWidth="1"/>
    <col min="7683" max="7683" width="14.44140625" style="41" customWidth="1"/>
    <col min="7684" max="7684" width="8.77734375" style="41" customWidth="1"/>
    <col min="7685" max="7685" width="1.44140625" style="41" customWidth="1"/>
    <col min="7686" max="7690" width="5.77734375" style="41" customWidth="1"/>
    <col min="7691" max="7691" width="7" style="41" customWidth="1"/>
    <col min="7692" max="7697" width="6" style="41" customWidth="1"/>
    <col min="7698" max="7700" width="5.44140625" style="41" customWidth="1"/>
    <col min="7701" max="7701" width="1.44140625" style="41" customWidth="1"/>
    <col min="7702" max="7702" width="12.77734375" style="41" customWidth="1"/>
    <col min="7703" max="7704" width="12.44140625" style="41" bestFit="1" customWidth="1"/>
    <col min="7705" max="7936" width="8.77734375" style="41"/>
    <col min="7937" max="7937" width="3.6640625" style="41" customWidth="1"/>
    <col min="7938" max="7938" width="2.33203125" style="41" customWidth="1"/>
    <col min="7939" max="7939" width="14.44140625" style="41" customWidth="1"/>
    <col min="7940" max="7940" width="8.77734375" style="41" customWidth="1"/>
    <col min="7941" max="7941" width="1.44140625" style="41" customWidth="1"/>
    <col min="7942" max="7946" width="5.77734375" style="41" customWidth="1"/>
    <col min="7947" max="7947" width="7" style="41" customWidth="1"/>
    <col min="7948" max="7953" width="6" style="41" customWidth="1"/>
    <col min="7954" max="7956" width="5.44140625" style="41" customWidth="1"/>
    <col min="7957" max="7957" width="1.44140625" style="41" customWidth="1"/>
    <col min="7958" max="7958" width="12.77734375" style="41" customWidth="1"/>
    <col min="7959" max="7960" width="12.44140625" style="41" bestFit="1" customWidth="1"/>
    <col min="7961" max="8192" width="8.77734375" style="41"/>
    <col min="8193" max="8193" width="3.6640625" style="41" customWidth="1"/>
    <col min="8194" max="8194" width="2.33203125" style="41" customWidth="1"/>
    <col min="8195" max="8195" width="14.44140625" style="41" customWidth="1"/>
    <col min="8196" max="8196" width="8.77734375" style="41" customWidth="1"/>
    <col min="8197" max="8197" width="1.44140625" style="41" customWidth="1"/>
    <col min="8198" max="8202" width="5.77734375" style="41" customWidth="1"/>
    <col min="8203" max="8203" width="7" style="41" customWidth="1"/>
    <col min="8204" max="8209" width="6" style="41" customWidth="1"/>
    <col min="8210" max="8212" width="5.44140625" style="41" customWidth="1"/>
    <col min="8213" max="8213" width="1.44140625" style="41" customWidth="1"/>
    <col min="8214" max="8214" width="12.77734375" style="41" customWidth="1"/>
    <col min="8215" max="8216" width="12.44140625" style="41" bestFit="1" customWidth="1"/>
    <col min="8217" max="8448" width="8.77734375" style="41"/>
    <col min="8449" max="8449" width="3.6640625" style="41" customWidth="1"/>
    <col min="8450" max="8450" width="2.33203125" style="41" customWidth="1"/>
    <col min="8451" max="8451" width="14.44140625" style="41" customWidth="1"/>
    <col min="8452" max="8452" width="8.77734375" style="41" customWidth="1"/>
    <col min="8453" max="8453" width="1.44140625" style="41" customWidth="1"/>
    <col min="8454" max="8458" width="5.77734375" style="41" customWidth="1"/>
    <col min="8459" max="8459" width="7" style="41" customWidth="1"/>
    <col min="8460" max="8465" width="6" style="41" customWidth="1"/>
    <col min="8466" max="8468" width="5.44140625" style="41" customWidth="1"/>
    <col min="8469" max="8469" width="1.44140625" style="41" customWidth="1"/>
    <col min="8470" max="8470" width="12.77734375" style="41" customWidth="1"/>
    <col min="8471" max="8472" width="12.44140625" style="41" bestFit="1" customWidth="1"/>
    <col min="8473" max="8704" width="8.77734375" style="41"/>
    <col min="8705" max="8705" width="3.6640625" style="41" customWidth="1"/>
    <col min="8706" max="8706" width="2.33203125" style="41" customWidth="1"/>
    <col min="8707" max="8707" width="14.44140625" style="41" customWidth="1"/>
    <col min="8708" max="8708" width="8.77734375" style="41" customWidth="1"/>
    <col min="8709" max="8709" width="1.44140625" style="41" customWidth="1"/>
    <col min="8710" max="8714" width="5.77734375" style="41" customWidth="1"/>
    <col min="8715" max="8715" width="7" style="41" customWidth="1"/>
    <col min="8716" max="8721" width="6" style="41" customWidth="1"/>
    <col min="8722" max="8724" width="5.44140625" style="41" customWidth="1"/>
    <col min="8725" max="8725" width="1.44140625" style="41" customWidth="1"/>
    <col min="8726" max="8726" width="12.77734375" style="41" customWidth="1"/>
    <col min="8727" max="8728" width="12.44140625" style="41" bestFit="1" customWidth="1"/>
    <col min="8729" max="8960" width="8.77734375" style="41"/>
    <col min="8961" max="8961" width="3.6640625" style="41" customWidth="1"/>
    <col min="8962" max="8962" width="2.33203125" style="41" customWidth="1"/>
    <col min="8963" max="8963" width="14.44140625" style="41" customWidth="1"/>
    <col min="8964" max="8964" width="8.77734375" style="41" customWidth="1"/>
    <col min="8965" max="8965" width="1.44140625" style="41" customWidth="1"/>
    <col min="8966" max="8970" width="5.77734375" style="41" customWidth="1"/>
    <col min="8971" max="8971" width="7" style="41" customWidth="1"/>
    <col min="8972" max="8977" width="6" style="41" customWidth="1"/>
    <col min="8978" max="8980" width="5.44140625" style="41" customWidth="1"/>
    <col min="8981" max="8981" width="1.44140625" style="41" customWidth="1"/>
    <col min="8982" max="8982" width="12.77734375" style="41" customWidth="1"/>
    <col min="8983" max="8984" width="12.44140625" style="41" bestFit="1" customWidth="1"/>
    <col min="8985" max="9216" width="8.77734375" style="41"/>
    <col min="9217" max="9217" width="3.6640625" style="41" customWidth="1"/>
    <col min="9218" max="9218" width="2.33203125" style="41" customWidth="1"/>
    <col min="9219" max="9219" width="14.44140625" style="41" customWidth="1"/>
    <col min="9220" max="9220" width="8.77734375" style="41" customWidth="1"/>
    <col min="9221" max="9221" width="1.44140625" style="41" customWidth="1"/>
    <col min="9222" max="9226" width="5.77734375" style="41" customWidth="1"/>
    <col min="9227" max="9227" width="7" style="41" customWidth="1"/>
    <col min="9228" max="9233" width="6" style="41" customWidth="1"/>
    <col min="9234" max="9236" width="5.44140625" style="41" customWidth="1"/>
    <col min="9237" max="9237" width="1.44140625" style="41" customWidth="1"/>
    <col min="9238" max="9238" width="12.77734375" style="41" customWidth="1"/>
    <col min="9239" max="9240" width="12.44140625" style="41" bestFit="1" customWidth="1"/>
    <col min="9241" max="9472" width="8.77734375" style="41"/>
    <col min="9473" max="9473" width="3.6640625" style="41" customWidth="1"/>
    <col min="9474" max="9474" width="2.33203125" style="41" customWidth="1"/>
    <col min="9475" max="9475" width="14.44140625" style="41" customWidth="1"/>
    <col min="9476" max="9476" width="8.77734375" style="41" customWidth="1"/>
    <col min="9477" max="9477" width="1.44140625" style="41" customWidth="1"/>
    <col min="9478" max="9482" width="5.77734375" style="41" customWidth="1"/>
    <col min="9483" max="9483" width="7" style="41" customWidth="1"/>
    <col min="9484" max="9489" width="6" style="41" customWidth="1"/>
    <col min="9490" max="9492" width="5.44140625" style="41" customWidth="1"/>
    <col min="9493" max="9493" width="1.44140625" style="41" customWidth="1"/>
    <col min="9494" max="9494" width="12.77734375" style="41" customWidth="1"/>
    <col min="9495" max="9496" width="12.44140625" style="41" bestFit="1" customWidth="1"/>
    <col min="9497" max="9728" width="8.77734375" style="41"/>
    <col min="9729" max="9729" width="3.6640625" style="41" customWidth="1"/>
    <col min="9730" max="9730" width="2.33203125" style="41" customWidth="1"/>
    <col min="9731" max="9731" width="14.44140625" style="41" customWidth="1"/>
    <col min="9732" max="9732" width="8.77734375" style="41" customWidth="1"/>
    <col min="9733" max="9733" width="1.44140625" style="41" customWidth="1"/>
    <col min="9734" max="9738" width="5.77734375" style="41" customWidth="1"/>
    <col min="9739" max="9739" width="7" style="41" customWidth="1"/>
    <col min="9740" max="9745" width="6" style="41" customWidth="1"/>
    <col min="9746" max="9748" width="5.44140625" style="41" customWidth="1"/>
    <col min="9749" max="9749" width="1.44140625" style="41" customWidth="1"/>
    <col min="9750" max="9750" width="12.77734375" style="41" customWidth="1"/>
    <col min="9751" max="9752" width="12.44140625" style="41" bestFit="1" customWidth="1"/>
    <col min="9753" max="9984" width="8.77734375" style="41"/>
    <col min="9985" max="9985" width="3.6640625" style="41" customWidth="1"/>
    <col min="9986" max="9986" width="2.33203125" style="41" customWidth="1"/>
    <col min="9987" max="9987" width="14.44140625" style="41" customWidth="1"/>
    <col min="9988" max="9988" width="8.77734375" style="41" customWidth="1"/>
    <col min="9989" max="9989" width="1.44140625" style="41" customWidth="1"/>
    <col min="9990" max="9994" width="5.77734375" style="41" customWidth="1"/>
    <col min="9995" max="9995" width="7" style="41" customWidth="1"/>
    <col min="9996" max="10001" width="6" style="41" customWidth="1"/>
    <col min="10002" max="10004" width="5.44140625" style="41" customWidth="1"/>
    <col min="10005" max="10005" width="1.44140625" style="41" customWidth="1"/>
    <col min="10006" max="10006" width="12.77734375" style="41" customWidth="1"/>
    <col min="10007" max="10008" width="12.44140625" style="41" bestFit="1" customWidth="1"/>
    <col min="10009" max="10240" width="8.77734375" style="41"/>
    <col min="10241" max="10241" width="3.6640625" style="41" customWidth="1"/>
    <col min="10242" max="10242" width="2.33203125" style="41" customWidth="1"/>
    <col min="10243" max="10243" width="14.44140625" style="41" customWidth="1"/>
    <col min="10244" max="10244" width="8.77734375" style="41" customWidth="1"/>
    <col min="10245" max="10245" width="1.44140625" style="41" customWidth="1"/>
    <col min="10246" max="10250" width="5.77734375" style="41" customWidth="1"/>
    <col min="10251" max="10251" width="7" style="41" customWidth="1"/>
    <col min="10252" max="10257" width="6" style="41" customWidth="1"/>
    <col min="10258" max="10260" width="5.44140625" style="41" customWidth="1"/>
    <col min="10261" max="10261" width="1.44140625" style="41" customWidth="1"/>
    <col min="10262" max="10262" width="12.77734375" style="41" customWidth="1"/>
    <col min="10263" max="10264" width="12.44140625" style="41" bestFit="1" customWidth="1"/>
    <col min="10265" max="10496" width="8.77734375" style="41"/>
    <col min="10497" max="10497" width="3.6640625" style="41" customWidth="1"/>
    <col min="10498" max="10498" width="2.33203125" style="41" customWidth="1"/>
    <col min="10499" max="10499" width="14.44140625" style="41" customWidth="1"/>
    <col min="10500" max="10500" width="8.77734375" style="41" customWidth="1"/>
    <col min="10501" max="10501" width="1.44140625" style="41" customWidth="1"/>
    <col min="10502" max="10506" width="5.77734375" style="41" customWidth="1"/>
    <col min="10507" max="10507" width="7" style="41" customWidth="1"/>
    <col min="10508" max="10513" width="6" style="41" customWidth="1"/>
    <col min="10514" max="10516" width="5.44140625" style="41" customWidth="1"/>
    <col min="10517" max="10517" width="1.44140625" style="41" customWidth="1"/>
    <col min="10518" max="10518" width="12.77734375" style="41" customWidth="1"/>
    <col min="10519" max="10520" width="12.44140625" style="41" bestFit="1" customWidth="1"/>
    <col min="10521" max="10752" width="8.77734375" style="41"/>
    <col min="10753" max="10753" width="3.6640625" style="41" customWidth="1"/>
    <col min="10754" max="10754" width="2.33203125" style="41" customWidth="1"/>
    <col min="10755" max="10755" width="14.44140625" style="41" customWidth="1"/>
    <col min="10756" max="10756" width="8.77734375" style="41" customWidth="1"/>
    <col min="10757" max="10757" width="1.44140625" style="41" customWidth="1"/>
    <col min="10758" max="10762" width="5.77734375" style="41" customWidth="1"/>
    <col min="10763" max="10763" width="7" style="41" customWidth="1"/>
    <col min="10764" max="10769" width="6" style="41" customWidth="1"/>
    <col min="10770" max="10772" width="5.44140625" style="41" customWidth="1"/>
    <col min="10773" max="10773" width="1.44140625" style="41" customWidth="1"/>
    <col min="10774" max="10774" width="12.77734375" style="41" customWidth="1"/>
    <col min="10775" max="10776" width="12.44140625" style="41" bestFit="1" customWidth="1"/>
    <col min="10777" max="11008" width="8.77734375" style="41"/>
    <col min="11009" max="11009" width="3.6640625" style="41" customWidth="1"/>
    <col min="11010" max="11010" width="2.33203125" style="41" customWidth="1"/>
    <col min="11011" max="11011" width="14.44140625" style="41" customWidth="1"/>
    <col min="11012" max="11012" width="8.77734375" style="41" customWidth="1"/>
    <col min="11013" max="11013" width="1.44140625" style="41" customWidth="1"/>
    <col min="11014" max="11018" width="5.77734375" style="41" customWidth="1"/>
    <col min="11019" max="11019" width="7" style="41" customWidth="1"/>
    <col min="11020" max="11025" width="6" style="41" customWidth="1"/>
    <col min="11026" max="11028" width="5.44140625" style="41" customWidth="1"/>
    <col min="11029" max="11029" width="1.44140625" style="41" customWidth="1"/>
    <col min="11030" max="11030" width="12.77734375" style="41" customWidth="1"/>
    <col min="11031" max="11032" width="12.44140625" style="41" bestFit="1" customWidth="1"/>
    <col min="11033" max="11264" width="8.77734375" style="41"/>
    <col min="11265" max="11265" width="3.6640625" style="41" customWidth="1"/>
    <col min="11266" max="11266" width="2.33203125" style="41" customWidth="1"/>
    <col min="11267" max="11267" width="14.44140625" style="41" customWidth="1"/>
    <col min="11268" max="11268" width="8.77734375" style="41" customWidth="1"/>
    <col min="11269" max="11269" width="1.44140625" style="41" customWidth="1"/>
    <col min="11270" max="11274" width="5.77734375" style="41" customWidth="1"/>
    <col min="11275" max="11275" width="7" style="41" customWidth="1"/>
    <col min="11276" max="11281" width="6" style="41" customWidth="1"/>
    <col min="11282" max="11284" width="5.44140625" style="41" customWidth="1"/>
    <col min="11285" max="11285" width="1.44140625" style="41" customWidth="1"/>
    <col min="11286" max="11286" width="12.77734375" style="41" customWidth="1"/>
    <col min="11287" max="11288" width="12.44140625" style="41" bestFit="1" customWidth="1"/>
    <col min="11289" max="11520" width="8.77734375" style="41"/>
    <col min="11521" max="11521" width="3.6640625" style="41" customWidth="1"/>
    <col min="11522" max="11522" width="2.33203125" style="41" customWidth="1"/>
    <col min="11523" max="11523" width="14.44140625" style="41" customWidth="1"/>
    <col min="11524" max="11524" width="8.77734375" style="41" customWidth="1"/>
    <col min="11525" max="11525" width="1.44140625" style="41" customWidth="1"/>
    <col min="11526" max="11530" width="5.77734375" style="41" customWidth="1"/>
    <col min="11531" max="11531" width="7" style="41" customWidth="1"/>
    <col min="11532" max="11537" width="6" style="41" customWidth="1"/>
    <col min="11538" max="11540" width="5.44140625" style="41" customWidth="1"/>
    <col min="11541" max="11541" width="1.44140625" style="41" customWidth="1"/>
    <col min="11542" max="11542" width="12.77734375" style="41" customWidth="1"/>
    <col min="11543" max="11544" width="12.44140625" style="41" bestFit="1" customWidth="1"/>
    <col min="11545" max="11776" width="8.77734375" style="41"/>
    <col min="11777" max="11777" width="3.6640625" style="41" customWidth="1"/>
    <col min="11778" max="11778" width="2.33203125" style="41" customWidth="1"/>
    <col min="11779" max="11779" width="14.44140625" style="41" customWidth="1"/>
    <col min="11780" max="11780" width="8.77734375" style="41" customWidth="1"/>
    <col min="11781" max="11781" width="1.44140625" style="41" customWidth="1"/>
    <col min="11782" max="11786" width="5.77734375" style="41" customWidth="1"/>
    <col min="11787" max="11787" width="7" style="41" customWidth="1"/>
    <col min="11788" max="11793" width="6" style="41" customWidth="1"/>
    <col min="11794" max="11796" width="5.44140625" style="41" customWidth="1"/>
    <col min="11797" max="11797" width="1.44140625" style="41" customWidth="1"/>
    <col min="11798" max="11798" width="12.77734375" style="41" customWidth="1"/>
    <col min="11799" max="11800" width="12.44140625" style="41" bestFit="1" customWidth="1"/>
    <col min="11801" max="12032" width="8.77734375" style="41"/>
    <col min="12033" max="12033" width="3.6640625" style="41" customWidth="1"/>
    <col min="12034" max="12034" width="2.33203125" style="41" customWidth="1"/>
    <col min="12035" max="12035" width="14.44140625" style="41" customWidth="1"/>
    <col min="12036" max="12036" width="8.77734375" style="41" customWidth="1"/>
    <col min="12037" max="12037" width="1.44140625" style="41" customWidth="1"/>
    <col min="12038" max="12042" width="5.77734375" style="41" customWidth="1"/>
    <col min="12043" max="12043" width="7" style="41" customWidth="1"/>
    <col min="12044" max="12049" width="6" style="41" customWidth="1"/>
    <col min="12050" max="12052" width="5.44140625" style="41" customWidth="1"/>
    <col min="12053" max="12053" width="1.44140625" style="41" customWidth="1"/>
    <col min="12054" max="12054" width="12.77734375" style="41" customWidth="1"/>
    <col min="12055" max="12056" width="12.44140625" style="41" bestFit="1" customWidth="1"/>
    <col min="12057" max="12288" width="8.77734375" style="41"/>
    <col min="12289" max="12289" width="3.6640625" style="41" customWidth="1"/>
    <col min="12290" max="12290" width="2.33203125" style="41" customWidth="1"/>
    <col min="12291" max="12291" width="14.44140625" style="41" customWidth="1"/>
    <col min="12292" max="12292" width="8.77734375" style="41" customWidth="1"/>
    <col min="12293" max="12293" width="1.44140625" style="41" customWidth="1"/>
    <col min="12294" max="12298" width="5.77734375" style="41" customWidth="1"/>
    <col min="12299" max="12299" width="7" style="41" customWidth="1"/>
    <col min="12300" max="12305" width="6" style="41" customWidth="1"/>
    <col min="12306" max="12308" width="5.44140625" style="41" customWidth="1"/>
    <col min="12309" max="12309" width="1.44140625" style="41" customWidth="1"/>
    <col min="12310" max="12310" width="12.77734375" style="41" customWidth="1"/>
    <col min="12311" max="12312" width="12.44140625" style="41" bestFit="1" customWidth="1"/>
    <col min="12313" max="12544" width="8.77734375" style="41"/>
    <col min="12545" max="12545" width="3.6640625" style="41" customWidth="1"/>
    <col min="12546" max="12546" width="2.33203125" style="41" customWidth="1"/>
    <col min="12547" max="12547" width="14.44140625" style="41" customWidth="1"/>
    <col min="12548" max="12548" width="8.77734375" style="41" customWidth="1"/>
    <col min="12549" max="12549" width="1.44140625" style="41" customWidth="1"/>
    <col min="12550" max="12554" width="5.77734375" style="41" customWidth="1"/>
    <col min="12555" max="12555" width="7" style="41" customWidth="1"/>
    <col min="12556" max="12561" width="6" style="41" customWidth="1"/>
    <col min="12562" max="12564" width="5.44140625" style="41" customWidth="1"/>
    <col min="12565" max="12565" width="1.44140625" style="41" customWidth="1"/>
    <col min="12566" max="12566" width="12.77734375" style="41" customWidth="1"/>
    <col min="12567" max="12568" width="12.44140625" style="41" bestFit="1" customWidth="1"/>
    <col min="12569" max="12800" width="8.77734375" style="41"/>
    <col min="12801" max="12801" width="3.6640625" style="41" customWidth="1"/>
    <col min="12802" max="12802" width="2.33203125" style="41" customWidth="1"/>
    <col min="12803" max="12803" width="14.44140625" style="41" customWidth="1"/>
    <col min="12804" max="12804" width="8.77734375" style="41" customWidth="1"/>
    <col min="12805" max="12805" width="1.44140625" style="41" customWidth="1"/>
    <col min="12806" max="12810" width="5.77734375" style="41" customWidth="1"/>
    <col min="12811" max="12811" width="7" style="41" customWidth="1"/>
    <col min="12812" max="12817" width="6" style="41" customWidth="1"/>
    <col min="12818" max="12820" width="5.44140625" style="41" customWidth="1"/>
    <col min="12821" max="12821" width="1.44140625" style="41" customWidth="1"/>
    <col min="12822" max="12822" width="12.77734375" style="41" customWidth="1"/>
    <col min="12823" max="12824" width="12.44140625" style="41" bestFit="1" customWidth="1"/>
    <col min="12825" max="13056" width="8.77734375" style="41"/>
    <col min="13057" max="13057" width="3.6640625" style="41" customWidth="1"/>
    <col min="13058" max="13058" width="2.33203125" style="41" customWidth="1"/>
    <col min="13059" max="13059" width="14.44140625" style="41" customWidth="1"/>
    <col min="13060" max="13060" width="8.77734375" style="41" customWidth="1"/>
    <col min="13061" max="13061" width="1.44140625" style="41" customWidth="1"/>
    <col min="13062" max="13066" width="5.77734375" style="41" customWidth="1"/>
    <col min="13067" max="13067" width="7" style="41" customWidth="1"/>
    <col min="13068" max="13073" width="6" style="41" customWidth="1"/>
    <col min="13074" max="13076" width="5.44140625" style="41" customWidth="1"/>
    <col min="13077" max="13077" width="1.44140625" style="41" customWidth="1"/>
    <col min="13078" max="13078" width="12.77734375" style="41" customWidth="1"/>
    <col min="13079" max="13080" width="12.44140625" style="41" bestFit="1" customWidth="1"/>
    <col min="13081" max="13312" width="8.77734375" style="41"/>
    <col min="13313" max="13313" width="3.6640625" style="41" customWidth="1"/>
    <col min="13314" max="13314" width="2.33203125" style="41" customWidth="1"/>
    <col min="13315" max="13315" width="14.44140625" style="41" customWidth="1"/>
    <col min="13316" max="13316" width="8.77734375" style="41" customWidth="1"/>
    <col min="13317" max="13317" width="1.44140625" style="41" customWidth="1"/>
    <col min="13318" max="13322" width="5.77734375" style="41" customWidth="1"/>
    <col min="13323" max="13323" width="7" style="41" customWidth="1"/>
    <col min="13324" max="13329" width="6" style="41" customWidth="1"/>
    <col min="13330" max="13332" width="5.44140625" style="41" customWidth="1"/>
    <col min="13333" max="13333" width="1.44140625" style="41" customWidth="1"/>
    <col min="13334" max="13334" width="12.77734375" style="41" customWidth="1"/>
    <col min="13335" max="13336" width="12.44140625" style="41" bestFit="1" customWidth="1"/>
    <col min="13337" max="13568" width="8.77734375" style="41"/>
    <col min="13569" max="13569" width="3.6640625" style="41" customWidth="1"/>
    <col min="13570" max="13570" width="2.33203125" style="41" customWidth="1"/>
    <col min="13571" max="13571" width="14.44140625" style="41" customWidth="1"/>
    <col min="13572" max="13572" width="8.77734375" style="41" customWidth="1"/>
    <col min="13573" max="13573" width="1.44140625" style="41" customWidth="1"/>
    <col min="13574" max="13578" width="5.77734375" style="41" customWidth="1"/>
    <col min="13579" max="13579" width="7" style="41" customWidth="1"/>
    <col min="13580" max="13585" width="6" style="41" customWidth="1"/>
    <col min="13586" max="13588" width="5.44140625" style="41" customWidth="1"/>
    <col min="13589" max="13589" width="1.44140625" style="41" customWidth="1"/>
    <col min="13590" max="13590" width="12.77734375" style="41" customWidth="1"/>
    <col min="13591" max="13592" width="12.44140625" style="41" bestFit="1" customWidth="1"/>
    <col min="13593" max="13824" width="8.77734375" style="41"/>
    <col min="13825" max="13825" width="3.6640625" style="41" customWidth="1"/>
    <col min="13826" max="13826" width="2.33203125" style="41" customWidth="1"/>
    <col min="13827" max="13827" width="14.44140625" style="41" customWidth="1"/>
    <col min="13828" max="13828" width="8.77734375" style="41" customWidth="1"/>
    <col min="13829" max="13829" width="1.44140625" style="41" customWidth="1"/>
    <col min="13830" max="13834" width="5.77734375" style="41" customWidth="1"/>
    <col min="13835" max="13835" width="7" style="41" customWidth="1"/>
    <col min="13836" max="13841" width="6" style="41" customWidth="1"/>
    <col min="13842" max="13844" width="5.44140625" style="41" customWidth="1"/>
    <col min="13845" max="13845" width="1.44140625" style="41" customWidth="1"/>
    <col min="13846" max="13846" width="12.77734375" style="41" customWidth="1"/>
    <col min="13847" max="13848" width="12.44140625" style="41" bestFit="1" customWidth="1"/>
    <col min="13849" max="14080" width="8.77734375" style="41"/>
    <col min="14081" max="14081" width="3.6640625" style="41" customWidth="1"/>
    <col min="14082" max="14082" width="2.33203125" style="41" customWidth="1"/>
    <col min="14083" max="14083" width="14.44140625" style="41" customWidth="1"/>
    <col min="14084" max="14084" width="8.77734375" style="41" customWidth="1"/>
    <col min="14085" max="14085" width="1.44140625" style="41" customWidth="1"/>
    <col min="14086" max="14090" width="5.77734375" style="41" customWidth="1"/>
    <col min="14091" max="14091" width="7" style="41" customWidth="1"/>
    <col min="14092" max="14097" width="6" style="41" customWidth="1"/>
    <col min="14098" max="14100" width="5.44140625" style="41" customWidth="1"/>
    <col min="14101" max="14101" width="1.44140625" style="41" customWidth="1"/>
    <col min="14102" max="14102" width="12.77734375" style="41" customWidth="1"/>
    <col min="14103" max="14104" width="12.44140625" style="41" bestFit="1" customWidth="1"/>
    <col min="14105" max="14336" width="8.77734375" style="41"/>
    <col min="14337" max="14337" width="3.6640625" style="41" customWidth="1"/>
    <col min="14338" max="14338" width="2.33203125" style="41" customWidth="1"/>
    <col min="14339" max="14339" width="14.44140625" style="41" customWidth="1"/>
    <col min="14340" max="14340" width="8.77734375" style="41" customWidth="1"/>
    <col min="14341" max="14341" width="1.44140625" style="41" customWidth="1"/>
    <col min="14342" max="14346" width="5.77734375" style="41" customWidth="1"/>
    <col min="14347" max="14347" width="7" style="41" customWidth="1"/>
    <col min="14348" max="14353" width="6" style="41" customWidth="1"/>
    <col min="14354" max="14356" width="5.44140625" style="41" customWidth="1"/>
    <col min="14357" max="14357" width="1.44140625" style="41" customWidth="1"/>
    <col min="14358" max="14358" width="12.77734375" style="41" customWidth="1"/>
    <col min="14359" max="14360" width="12.44140625" style="41" bestFit="1" customWidth="1"/>
    <col min="14361" max="14592" width="8.77734375" style="41"/>
    <col min="14593" max="14593" width="3.6640625" style="41" customWidth="1"/>
    <col min="14594" max="14594" width="2.33203125" style="41" customWidth="1"/>
    <col min="14595" max="14595" width="14.44140625" style="41" customWidth="1"/>
    <col min="14596" max="14596" width="8.77734375" style="41" customWidth="1"/>
    <col min="14597" max="14597" width="1.44140625" style="41" customWidth="1"/>
    <col min="14598" max="14602" width="5.77734375" style="41" customWidth="1"/>
    <col min="14603" max="14603" width="7" style="41" customWidth="1"/>
    <col min="14604" max="14609" width="6" style="41" customWidth="1"/>
    <col min="14610" max="14612" width="5.44140625" style="41" customWidth="1"/>
    <col min="14613" max="14613" width="1.44140625" style="41" customWidth="1"/>
    <col min="14614" max="14614" width="12.77734375" style="41" customWidth="1"/>
    <col min="14615" max="14616" width="12.44140625" style="41" bestFit="1" customWidth="1"/>
    <col min="14617" max="14848" width="8.77734375" style="41"/>
    <col min="14849" max="14849" width="3.6640625" style="41" customWidth="1"/>
    <col min="14850" max="14850" width="2.33203125" style="41" customWidth="1"/>
    <col min="14851" max="14851" width="14.44140625" style="41" customWidth="1"/>
    <col min="14852" max="14852" width="8.77734375" style="41" customWidth="1"/>
    <col min="14853" max="14853" width="1.44140625" style="41" customWidth="1"/>
    <col min="14854" max="14858" width="5.77734375" style="41" customWidth="1"/>
    <col min="14859" max="14859" width="7" style="41" customWidth="1"/>
    <col min="14860" max="14865" width="6" style="41" customWidth="1"/>
    <col min="14866" max="14868" width="5.44140625" style="41" customWidth="1"/>
    <col min="14869" max="14869" width="1.44140625" style="41" customWidth="1"/>
    <col min="14870" max="14870" width="12.77734375" style="41" customWidth="1"/>
    <col min="14871" max="14872" width="12.44140625" style="41" bestFit="1" customWidth="1"/>
    <col min="14873" max="15104" width="8.77734375" style="41"/>
    <col min="15105" max="15105" width="3.6640625" style="41" customWidth="1"/>
    <col min="15106" max="15106" width="2.33203125" style="41" customWidth="1"/>
    <col min="15107" max="15107" width="14.44140625" style="41" customWidth="1"/>
    <col min="15108" max="15108" width="8.77734375" style="41" customWidth="1"/>
    <col min="15109" max="15109" width="1.44140625" style="41" customWidth="1"/>
    <col min="15110" max="15114" width="5.77734375" style="41" customWidth="1"/>
    <col min="15115" max="15115" width="7" style="41" customWidth="1"/>
    <col min="15116" max="15121" width="6" style="41" customWidth="1"/>
    <col min="15122" max="15124" width="5.44140625" style="41" customWidth="1"/>
    <col min="15125" max="15125" width="1.44140625" style="41" customWidth="1"/>
    <col min="15126" max="15126" width="12.77734375" style="41" customWidth="1"/>
    <col min="15127" max="15128" width="12.44140625" style="41" bestFit="1" customWidth="1"/>
    <col min="15129" max="15360" width="8.77734375" style="41"/>
    <col min="15361" max="15361" width="3.6640625" style="41" customWidth="1"/>
    <col min="15362" max="15362" width="2.33203125" style="41" customWidth="1"/>
    <col min="15363" max="15363" width="14.44140625" style="41" customWidth="1"/>
    <col min="15364" max="15364" width="8.77734375" style="41" customWidth="1"/>
    <col min="15365" max="15365" width="1.44140625" style="41" customWidth="1"/>
    <col min="15366" max="15370" width="5.77734375" style="41" customWidth="1"/>
    <col min="15371" max="15371" width="7" style="41" customWidth="1"/>
    <col min="15372" max="15377" width="6" style="41" customWidth="1"/>
    <col min="15378" max="15380" width="5.44140625" style="41" customWidth="1"/>
    <col min="15381" max="15381" width="1.44140625" style="41" customWidth="1"/>
    <col min="15382" max="15382" width="12.77734375" style="41" customWidth="1"/>
    <col min="15383" max="15384" width="12.44140625" style="41" bestFit="1" customWidth="1"/>
    <col min="15385" max="15616" width="8.77734375" style="41"/>
    <col min="15617" max="15617" width="3.6640625" style="41" customWidth="1"/>
    <col min="15618" max="15618" width="2.33203125" style="41" customWidth="1"/>
    <col min="15619" max="15619" width="14.44140625" style="41" customWidth="1"/>
    <col min="15620" max="15620" width="8.77734375" style="41" customWidth="1"/>
    <col min="15621" max="15621" width="1.44140625" style="41" customWidth="1"/>
    <col min="15622" max="15626" width="5.77734375" style="41" customWidth="1"/>
    <col min="15627" max="15627" width="7" style="41" customWidth="1"/>
    <col min="15628" max="15633" width="6" style="41" customWidth="1"/>
    <col min="15634" max="15636" width="5.44140625" style="41" customWidth="1"/>
    <col min="15637" max="15637" width="1.44140625" style="41" customWidth="1"/>
    <col min="15638" max="15638" width="12.77734375" style="41" customWidth="1"/>
    <col min="15639" max="15640" width="12.44140625" style="41" bestFit="1" customWidth="1"/>
    <col min="15641" max="15872" width="8.77734375" style="41"/>
    <col min="15873" max="15873" width="3.6640625" style="41" customWidth="1"/>
    <col min="15874" max="15874" width="2.33203125" style="41" customWidth="1"/>
    <col min="15875" max="15875" width="14.44140625" style="41" customWidth="1"/>
    <col min="15876" max="15876" width="8.77734375" style="41" customWidth="1"/>
    <col min="15877" max="15877" width="1.44140625" style="41" customWidth="1"/>
    <col min="15878" max="15882" width="5.77734375" style="41" customWidth="1"/>
    <col min="15883" max="15883" width="7" style="41" customWidth="1"/>
    <col min="15884" max="15889" width="6" style="41" customWidth="1"/>
    <col min="15890" max="15892" width="5.44140625" style="41" customWidth="1"/>
    <col min="15893" max="15893" width="1.44140625" style="41" customWidth="1"/>
    <col min="15894" max="15894" width="12.77734375" style="41" customWidth="1"/>
    <col min="15895" max="15896" width="12.44140625" style="41" bestFit="1" customWidth="1"/>
    <col min="15897" max="16128" width="8.77734375" style="41"/>
    <col min="16129" max="16129" width="3.6640625" style="41" customWidth="1"/>
    <col min="16130" max="16130" width="2.33203125" style="41" customWidth="1"/>
    <col min="16131" max="16131" width="14.44140625" style="41" customWidth="1"/>
    <col min="16132" max="16132" width="8.77734375" style="41" customWidth="1"/>
    <col min="16133" max="16133" width="1.44140625" style="41" customWidth="1"/>
    <col min="16134" max="16138" width="5.77734375" style="41" customWidth="1"/>
    <col min="16139" max="16139" width="7" style="41" customWidth="1"/>
    <col min="16140" max="16145" width="6" style="41" customWidth="1"/>
    <col min="16146" max="16148" width="5.44140625" style="41" customWidth="1"/>
    <col min="16149" max="16149" width="1.44140625" style="41" customWidth="1"/>
    <col min="16150" max="16150" width="12.77734375" style="41" customWidth="1"/>
    <col min="16151" max="16152" width="12.44140625" style="41" bestFit="1" customWidth="1"/>
    <col min="16153" max="16384" width="8.77734375" style="41"/>
  </cols>
  <sheetData>
    <row r="1" spans="1:28" ht="18.75" customHeight="1" x14ac:dyDescent="0.25">
      <c r="A1" s="1"/>
      <c r="B1" s="2"/>
      <c r="C1" s="2"/>
      <c r="D1" s="2"/>
      <c r="E1" s="2"/>
      <c r="F1" s="2"/>
      <c r="G1" s="2"/>
      <c r="H1" s="2"/>
      <c r="I1" s="2"/>
      <c r="J1" s="3" t="s">
        <v>23</v>
      </c>
      <c r="K1" s="2"/>
      <c r="L1" s="2"/>
      <c r="M1" s="2"/>
      <c r="N1" s="2"/>
      <c r="O1" s="2"/>
      <c r="P1" s="2"/>
      <c r="Q1" s="2"/>
      <c r="R1" s="2"/>
      <c r="S1" s="2"/>
      <c r="T1" s="40"/>
    </row>
    <row r="2" spans="1:28" ht="18.75" customHeight="1" x14ac:dyDescent="0.25">
      <c r="A2" s="5" t="s">
        <v>39</v>
      </c>
      <c r="B2" s="6"/>
      <c r="C2" s="6"/>
      <c r="D2" s="6"/>
      <c r="E2" s="6"/>
      <c r="F2" s="6"/>
      <c r="G2" s="6"/>
      <c r="H2" s="6"/>
      <c r="I2" s="6"/>
      <c r="J2" s="6"/>
      <c r="K2" s="6"/>
      <c r="L2" s="6"/>
      <c r="M2" s="6"/>
      <c r="N2" s="6"/>
      <c r="O2" s="6"/>
      <c r="P2" s="6"/>
      <c r="Q2" s="6"/>
      <c r="R2" s="6"/>
      <c r="S2" s="6"/>
      <c r="T2" s="7"/>
      <c r="U2" s="42"/>
      <c r="V2" s="80"/>
      <c r="W2" s="43"/>
      <c r="X2" s="43"/>
      <c r="Y2" s="43"/>
      <c r="Z2" s="43"/>
      <c r="AA2" s="43"/>
      <c r="AB2" s="43"/>
    </row>
    <row r="3" spans="1:28" ht="18.75" customHeight="1" x14ac:dyDescent="0.25">
      <c r="A3" s="8"/>
      <c r="B3" s="9" t="s">
        <v>40</v>
      </c>
      <c r="C3" s="9"/>
      <c r="D3" s="9"/>
      <c r="E3" s="9"/>
      <c r="F3" s="9"/>
      <c r="G3" s="9"/>
      <c r="H3" s="9"/>
      <c r="I3" s="9"/>
      <c r="J3" s="9"/>
      <c r="K3" s="9"/>
      <c r="L3" s="9"/>
      <c r="M3" s="9"/>
      <c r="N3" s="9"/>
      <c r="O3" s="9"/>
      <c r="P3" s="9"/>
      <c r="Q3" s="9"/>
      <c r="R3" s="9"/>
      <c r="S3" s="9"/>
      <c r="T3" s="10"/>
      <c r="U3" s="42"/>
      <c r="V3" s="80"/>
      <c r="W3" s="43"/>
      <c r="X3" s="43"/>
      <c r="Y3" s="43"/>
      <c r="Z3" s="43"/>
      <c r="AA3" s="43"/>
      <c r="AB3" s="43"/>
    </row>
    <row r="4" spans="1:28" s="45" customFormat="1" ht="27" customHeight="1" x14ac:dyDescent="0.25">
      <c r="A4" s="102"/>
      <c r="B4" s="247" t="s">
        <v>0</v>
      </c>
      <c r="C4" s="185"/>
      <c r="D4" s="248"/>
      <c r="E4" s="187"/>
      <c r="F4" s="249" t="s">
        <v>1</v>
      </c>
      <c r="G4" s="185"/>
      <c r="H4" s="250"/>
      <c r="I4" s="199"/>
      <c r="J4" s="249" t="s">
        <v>2</v>
      </c>
      <c r="K4" s="185"/>
      <c r="L4" s="202"/>
      <c r="M4" s="203"/>
      <c r="N4" s="203"/>
      <c r="O4" s="203"/>
      <c r="P4" s="203"/>
      <c r="Q4" s="203"/>
      <c r="R4" s="203"/>
      <c r="S4" s="203"/>
      <c r="T4" s="204"/>
      <c r="U4" s="44"/>
      <c r="V4" s="80"/>
      <c r="W4" s="43"/>
      <c r="X4" s="43"/>
      <c r="Y4" s="43"/>
      <c r="Z4" s="43"/>
      <c r="AA4" s="43"/>
      <c r="AB4" s="43"/>
    </row>
    <row r="5" spans="1:28" ht="15" customHeight="1" x14ac:dyDescent="0.25">
      <c r="A5" s="191" t="s">
        <v>5</v>
      </c>
      <c r="B5" s="11"/>
      <c r="C5" s="12"/>
      <c r="D5" s="13"/>
      <c r="E5" s="46"/>
      <c r="F5" s="47"/>
      <c r="G5" s="46"/>
      <c r="H5" s="46"/>
      <c r="I5" s="46"/>
      <c r="J5" s="14"/>
      <c r="K5" s="14"/>
      <c r="L5" s="81"/>
      <c r="M5" s="81"/>
      <c r="N5" s="91"/>
      <c r="O5" s="91"/>
      <c r="P5" s="251" t="s">
        <v>18</v>
      </c>
      <c r="Q5" s="252"/>
      <c r="R5" s="252"/>
      <c r="S5" s="252"/>
      <c r="T5" s="253"/>
      <c r="U5" s="42"/>
      <c r="V5" s="80"/>
      <c r="W5" s="43"/>
      <c r="X5" s="43"/>
      <c r="Y5" s="43"/>
      <c r="Z5" s="43"/>
      <c r="AA5" s="43"/>
      <c r="AB5" s="43"/>
    </row>
    <row r="6" spans="1:28" ht="15" customHeight="1" x14ac:dyDescent="0.25">
      <c r="A6" s="192"/>
      <c r="B6" s="15"/>
      <c r="C6" s="87"/>
      <c r="D6" s="87"/>
      <c r="E6" s="47"/>
      <c r="G6" s="254" t="s">
        <v>9</v>
      </c>
      <c r="H6" s="254"/>
      <c r="I6" s="254"/>
      <c r="J6" s="254"/>
      <c r="L6" s="81"/>
      <c r="M6" s="81"/>
      <c r="N6" s="91"/>
      <c r="O6" s="91"/>
      <c r="P6" s="255" t="s">
        <v>22</v>
      </c>
      <c r="Q6" s="256"/>
      <c r="R6" s="256"/>
      <c r="S6" s="256"/>
      <c r="T6" s="257"/>
      <c r="U6" s="42"/>
      <c r="V6" s="43"/>
      <c r="W6" s="43"/>
      <c r="X6" s="43"/>
      <c r="Y6" s="43"/>
      <c r="Z6" s="43"/>
      <c r="AA6" s="43"/>
      <c r="AB6" s="43"/>
    </row>
    <row r="7" spans="1:28" ht="15" customHeight="1" x14ac:dyDescent="0.25">
      <c r="A7" s="192"/>
      <c r="B7" s="15"/>
      <c r="C7" s="87"/>
      <c r="D7" s="87"/>
      <c r="E7" s="47"/>
      <c r="F7" s="47"/>
      <c r="L7" s="81"/>
      <c r="M7" s="81"/>
      <c r="N7" s="91"/>
      <c r="O7" s="91"/>
      <c r="P7" s="258"/>
      <c r="Q7" s="256"/>
      <c r="R7" s="256"/>
      <c r="S7" s="256"/>
      <c r="T7" s="257"/>
      <c r="U7" s="42"/>
      <c r="V7" s="43"/>
      <c r="W7" s="43"/>
      <c r="X7" s="43"/>
      <c r="Y7" s="43"/>
      <c r="Z7" s="43"/>
      <c r="AA7" s="43"/>
      <c r="AB7" s="43"/>
    </row>
    <row r="8" spans="1:28" ht="15" customHeight="1" x14ac:dyDescent="0.25">
      <c r="A8" s="192"/>
      <c r="B8" s="15"/>
      <c r="C8" s="15"/>
      <c r="D8" s="15"/>
      <c r="E8" s="47"/>
      <c r="F8" s="47"/>
      <c r="G8" s="201" t="s">
        <v>10</v>
      </c>
      <c r="H8" s="201"/>
      <c r="I8" s="201"/>
      <c r="J8" s="201"/>
      <c r="L8" s="81"/>
      <c r="M8" s="86"/>
      <c r="N8" s="86"/>
      <c r="O8" s="86"/>
      <c r="P8" s="259" t="s">
        <v>32</v>
      </c>
      <c r="Q8" s="260"/>
      <c r="R8" s="260"/>
      <c r="S8" s="260"/>
      <c r="T8" s="261"/>
      <c r="U8" s="42"/>
      <c r="Y8" s="43"/>
      <c r="Z8" s="43"/>
      <c r="AA8" s="43"/>
      <c r="AB8" s="43"/>
    </row>
    <row r="9" spans="1:28" ht="15" customHeight="1" x14ac:dyDescent="0.25">
      <c r="A9" s="192"/>
      <c r="B9" s="17"/>
      <c r="C9" s="15"/>
      <c r="D9" s="15"/>
      <c r="E9" s="47"/>
      <c r="F9" s="47"/>
      <c r="L9" s="81"/>
      <c r="M9" s="170"/>
      <c r="N9" s="170"/>
      <c r="O9" s="170"/>
      <c r="P9" s="262" t="s">
        <v>20</v>
      </c>
      <c r="Q9" s="263"/>
      <c r="R9" s="263"/>
      <c r="S9" s="263"/>
      <c r="T9" s="264"/>
      <c r="U9" s="42"/>
      <c r="V9" s="86"/>
      <c r="W9" s="12"/>
      <c r="X9" s="13"/>
      <c r="Y9" s="43"/>
      <c r="Z9" s="43"/>
      <c r="AA9" s="43"/>
      <c r="AB9" s="43"/>
    </row>
    <row r="10" spans="1:28" ht="15" customHeight="1" x14ac:dyDescent="0.25">
      <c r="A10" s="192"/>
      <c r="B10" s="15"/>
      <c r="C10" s="15"/>
      <c r="D10" s="15"/>
      <c r="E10" s="47"/>
      <c r="F10" s="47"/>
      <c r="H10" s="77"/>
      <c r="I10" s="19"/>
      <c r="J10" s="16"/>
      <c r="L10" s="81"/>
      <c r="M10" s="170"/>
      <c r="N10" s="170"/>
      <c r="O10" s="170"/>
      <c r="P10" s="262"/>
      <c r="Q10" s="263"/>
      <c r="R10" s="263"/>
      <c r="S10" s="263"/>
      <c r="T10" s="264"/>
      <c r="U10" s="42"/>
      <c r="V10" s="170"/>
      <c r="W10" s="170"/>
      <c r="X10" s="170"/>
      <c r="Y10" s="43"/>
      <c r="Z10" s="43"/>
      <c r="AA10" s="43"/>
      <c r="AB10" s="43"/>
    </row>
    <row r="11" spans="1:28" ht="15" customHeight="1" x14ac:dyDescent="0.25">
      <c r="A11" s="192"/>
      <c r="B11" s="17"/>
      <c r="C11" s="15"/>
      <c r="D11" s="15"/>
      <c r="E11" s="50"/>
      <c r="F11" s="50"/>
      <c r="H11" s="18"/>
      <c r="I11" s="19"/>
      <c r="J11" s="16"/>
      <c r="K11" s="172" t="s">
        <v>37</v>
      </c>
      <c r="L11" s="81"/>
      <c r="M11" s="170"/>
      <c r="N11" s="170"/>
      <c r="O11" s="170"/>
      <c r="P11" s="262"/>
      <c r="Q11" s="263"/>
      <c r="R11" s="263"/>
      <c r="S11" s="263"/>
      <c r="T11" s="264"/>
      <c r="U11" s="42"/>
      <c r="V11" s="170"/>
      <c r="W11" s="170"/>
      <c r="X11" s="170"/>
      <c r="Y11" s="43"/>
      <c r="Z11" s="43"/>
      <c r="AA11" s="43"/>
      <c r="AB11" s="43"/>
    </row>
    <row r="12" spans="1:28" ht="15" customHeight="1" x14ac:dyDescent="0.25">
      <c r="A12" s="192"/>
      <c r="B12" s="17"/>
      <c r="C12" s="17"/>
      <c r="D12" s="17"/>
      <c r="E12" s="51"/>
      <c r="F12" s="51"/>
      <c r="H12" s="218"/>
      <c r="I12" s="218"/>
      <c r="K12" s="265"/>
      <c r="L12" s="227"/>
      <c r="M12" s="227"/>
      <c r="N12" s="227"/>
      <c r="O12" s="85"/>
      <c r="P12" s="266" t="s">
        <v>21</v>
      </c>
      <c r="Q12" s="222"/>
      <c r="R12" s="222"/>
      <c r="S12" s="222"/>
      <c r="T12" s="223"/>
      <c r="U12" s="42"/>
      <c r="V12" s="170"/>
      <c r="W12" s="170"/>
      <c r="X12" s="170"/>
      <c r="Y12" s="43"/>
      <c r="Z12" s="43"/>
      <c r="AA12" s="43"/>
      <c r="AB12" s="43"/>
    </row>
    <row r="13" spans="1:28" ht="15" customHeight="1" x14ac:dyDescent="0.25">
      <c r="A13" s="192"/>
      <c r="B13" s="17"/>
      <c r="C13" s="17"/>
      <c r="D13" s="17"/>
      <c r="L13" s="81"/>
      <c r="M13" s="85"/>
      <c r="N13" s="85"/>
      <c r="O13" s="85"/>
      <c r="P13" s="266"/>
      <c r="Q13" s="222"/>
      <c r="R13" s="222"/>
      <c r="S13" s="222"/>
      <c r="T13" s="223"/>
      <c r="U13" s="42"/>
      <c r="V13" s="85"/>
      <c r="W13" s="85"/>
      <c r="X13" s="85"/>
      <c r="Y13" s="43"/>
      <c r="Z13" s="43"/>
      <c r="AA13" s="43"/>
      <c r="AB13" s="43"/>
    </row>
    <row r="14" spans="1:28" ht="15" customHeight="1" x14ac:dyDescent="0.25">
      <c r="A14" s="192"/>
      <c r="B14" s="20"/>
      <c r="C14" s="20"/>
      <c r="D14" s="20"/>
      <c r="L14" s="81"/>
      <c r="M14" s="85"/>
      <c r="N14" s="85"/>
      <c r="O14" s="85"/>
      <c r="P14" s="266"/>
      <c r="Q14" s="222"/>
      <c r="R14" s="222"/>
      <c r="S14" s="222"/>
      <c r="T14" s="223"/>
      <c r="U14" s="42"/>
      <c r="V14" s="85"/>
      <c r="W14" s="85"/>
      <c r="X14" s="85"/>
    </row>
    <row r="15" spans="1:28" ht="15" customHeight="1" x14ac:dyDescent="0.25">
      <c r="A15" s="192"/>
      <c r="B15" s="96"/>
      <c r="C15" s="97"/>
      <c r="D15" s="97"/>
      <c r="E15" s="57"/>
      <c r="F15" s="57"/>
      <c r="G15" s="57"/>
      <c r="H15" s="57"/>
      <c r="I15" s="57"/>
      <c r="J15" s="57"/>
      <c r="K15" s="57"/>
      <c r="L15" s="88"/>
      <c r="M15" s="57"/>
      <c r="N15" s="57"/>
      <c r="O15" s="98"/>
      <c r="P15" s="266"/>
      <c r="Q15" s="222"/>
      <c r="R15" s="222"/>
      <c r="S15" s="222"/>
      <c r="T15" s="223"/>
      <c r="U15" s="42"/>
      <c r="V15" s="85"/>
      <c r="W15" s="85"/>
      <c r="X15" s="85"/>
      <c r="Y15" s="85"/>
      <c r="Z15" s="85"/>
      <c r="AA15" s="85"/>
      <c r="AB15" s="85"/>
    </row>
    <row r="16" spans="1:28" ht="12.75" customHeight="1" x14ac:dyDescent="0.25">
      <c r="A16" s="195" t="s">
        <v>6</v>
      </c>
      <c r="B16" s="49"/>
      <c r="C16" s="42"/>
      <c r="D16" s="217" t="s">
        <v>33</v>
      </c>
      <c r="E16" s="217"/>
      <c r="F16" s="217"/>
      <c r="G16" s="217"/>
      <c r="H16" s="23"/>
      <c r="I16" s="160"/>
      <c r="J16" s="217" t="s">
        <v>34</v>
      </c>
      <c r="K16" s="217"/>
      <c r="L16" s="217"/>
      <c r="M16" s="217"/>
      <c r="N16" s="42"/>
      <c r="O16" s="42"/>
      <c r="P16" s="267" t="s">
        <v>38</v>
      </c>
      <c r="Q16" s="225"/>
      <c r="R16" s="225"/>
      <c r="S16" s="225"/>
      <c r="T16" s="226"/>
      <c r="U16" s="42"/>
      <c r="V16" s="85"/>
      <c r="W16" s="85"/>
      <c r="X16" s="85"/>
      <c r="Y16" s="85"/>
      <c r="Z16" s="85"/>
      <c r="AA16" s="85"/>
      <c r="AB16" s="85"/>
    </row>
    <row r="17" spans="1:28" ht="12.75" customHeight="1" x14ac:dyDescent="0.25">
      <c r="A17" s="191"/>
      <c r="B17" s="21"/>
      <c r="D17" s="219"/>
      <c r="E17" s="219"/>
      <c r="F17" s="219"/>
      <c r="G17" s="219"/>
      <c r="H17" s="23"/>
      <c r="I17" s="52"/>
      <c r="J17" s="220"/>
      <c r="K17" s="220"/>
      <c r="L17" s="220"/>
      <c r="M17" s="220"/>
      <c r="O17" s="42"/>
      <c r="P17" s="267"/>
      <c r="Q17" s="225"/>
      <c r="R17" s="225"/>
      <c r="S17" s="225"/>
      <c r="T17" s="226"/>
      <c r="U17" s="42"/>
      <c r="V17" s="85"/>
      <c r="W17" s="85"/>
      <c r="X17" s="85"/>
      <c r="Y17" s="85"/>
      <c r="Z17" s="85"/>
      <c r="AA17" s="85"/>
      <c r="AB17" s="85"/>
    </row>
    <row r="18" spans="1:28" ht="12.75" customHeight="1" x14ac:dyDescent="0.25">
      <c r="A18" s="191"/>
      <c r="B18" s="25"/>
      <c r="C18" s="25"/>
      <c r="E18" s="25"/>
      <c r="F18" s="25"/>
      <c r="G18" s="25"/>
      <c r="H18" s="16"/>
      <c r="I18" s="24"/>
      <c r="J18" s="25"/>
      <c r="K18" s="26"/>
      <c r="L18" s="82"/>
      <c r="M18" s="42"/>
      <c r="N18" s="42"/>
      <c r="O18" s="42"/>
      <c r="P18" s="93"/>
      <c r="Q18" s="91"/>
      <c r="R18" s="91"/>
      <c r="S18" s="91"/>
      <c r="T18" s="92"/>
      <c r="U18" s="42"/>
      <c r="V18" s="85"/>
      <c r="W18" s="85"/>
      <c r="X18" s="85"/>
      <c r="Y18" s="85"/>
      <c r="Z18" s="85"/>
      <c r="AA18" s="85"/>
      <c r="AB18" s="85"/>
    </row>
    <row r="19" spans="1:28" ht="12.75" customHeight="1" x14ac:dyDescent="0.25">
      <c r="A19" s="191"/>
      <c r="B19" s="25"/>
      <c r="C19" s="25"/>
      <c r="E19" s="25"/>
      <c r="F19" s="25"/>
      <c r="G19" s="25"/>
      <c r="H19" s="163"/>
      <c r="I19" s="164"/>
      <c r="J19" s="26"/>
      <c r="K19" s="26"/>
      <c r="L19" s="82"/>
      <c r="M19" s="170"/>
      <c r="N19" s="170"/>
      <c r="O19" s="170"/>
      <c r="P19" s="93"/>
      <c r="Q19" s="91"/>
      <c r="R19" s="91"/>
      <c r="S19" s="91"/>
      <c r="T19" s="92"/>
      <c r="U19" s="42"/>
      <c r="V19" s="85"/>
      <c r="W19" s="85"/>
      <c r="X19" s="85"/>
    </row>
    <row r="20" spans="1:28" ht="12.75" customHeight="1" x14ac:dyDescent="0.25">
      <c r="A20" s="191"/>
      <c r="B20" s="42"/>
      <c r="C20" s="42"/>
      <c r="D20" s="42"/>
      <c r="E20" s="42"/>
      <c r="H20" s="75"/>
      <c r="I20" s="78"/>
      <c r="K20" s="26"/>
      <c r="L20" s="82"/>
      <c r="M20" s="170"/>
      <c r="N20" s="170"/>
      <c r="O20" s="170"/>
      <c r="P20" s="213"/>
      <c r="Q20" s="214"/>
      <c r="R20" s="214"/>
      <c r="S20" s="214"/>
      <c r="T20" s="215"/>
      <c r="U20" s="42"/>
      <c r="V20" s="46"/>
      <c r="W20" s="46"/>
      <c r="X20" s="46"/>
    </row>
    <row r="21" spans="1:28" ht="12.75" customHeight="1" x14ac:dyDescent="0.25">
      <c r="A21" s="191"/>
      <c r="B21" s="27"/>
      <c r="C21" s="27"/>
      <c r="D21" s="42"/>
      <c r="E21" s="42"/>
      <c r="H21" s="75"/>
      <c r="I21" s="78"/>
      <c r="K21" s="26"/>
      <c r="L21" s="82"/>
      <c r="M21" s="170"/>
      <c r="N21" s="170"/>
      <c r="O21" s="170"/>
      <c r="P21" s="213"/>
      <c r="Q21" s="214"/>
      <c r="R21" s="214"/>
      <c r="S21" s="214"/>
      <c r="T21" s="215"/>
      <c r="U21" s="42"/>
      <c r="V21" s="85"/>
      <c r="W21" s="85"/>
      <c r="X21" s="85"/>
    </row>
    <row r="22" spans="1:28" ht="12.75" customHeight="1" x14ac:dyDescent="0.25">
      <c r="A22" s="191"/>
      <c r="B22" s="42"/>
      <c r="C22" s="42"/>
      <c r="E22" s="42"/>
      <c r="F22" s="74"/>
      <c r="H22" s="16" t="s">
        <v>29</v>
      </c>
      <c r="I22" s="24" t="s">
        <v>30</v>
      </c>
      <c r="K22" s="26"/>
      <c r="L22" s="82"/>
      <c r="M22" s="170"/>
      <c r="N22" s="170"/>
      <c r="O22" s="170"/>
      <c r="P22" s="169"/>
      <c r="Q22" s="170"/>
      <c r="R22" s="170"/>
      <c r="S22" s="91"/>
      <c r="T22" s="92"/>
      <c r="U22" s="42"/>
      <c r="V22" s="85"/>
      <c r="W22" s="85"/>
      <c r="X22" s="85"/>
    </row>
    <row r="23" spans="1:28" ht="12.75" customHeight="1" x14ac:dyDescent="0.25">
      <c r="A23" s="191"/>
      <c r="B23" s="42"/>
      <c r="C23" s="42"/>
      <c r="D23" s="42"/>
      <c r="E23" s="42"/>
      <c r="F23" s="75"/>
      <c r="H23" s="75"/>
      <c r="I23" s="78"/>
      <c r="K23" s="26"/>
      <c r="L23" s="82"/>
      <c r="M23" s="42"/>
      <c r="N23" s="42"/>
      <c r="O23" s="42"/>
      <c r="P23" s="93"/>
      <c r="Q23" s="91"/>
      <c r="R23" s="91"/>
      <c r="S23" s="91"/>
      <c r="T23" s="92"/>
      <c r="U23" s="42"/>
      <c r="V23" s="85"/>
      <c r="W23" s="85"/>
      <c r="X23" s="85"/>
    </row>
    <row r="24" spans="1:28" ht="12.75" customHeight="1" x14ac:dyDescent="0.25">
      <c r="A24" s="191"/>
      <c r="B24" s="42"/>
      <c r="C24" s="42"/>
      <c r="D24" s="42"/>
      <c r="E24" s="42"/>
      <c r="F24" s="75"/>
      <c r="H24" s="76"/>
      <c r="I24" s="78"/>
      <c r="K24" s="26"/>
      <c r="L24" s="82"/>
      <c r="M24" s="42"/>
      <c r="N24" s="42"/>
      <c r="O24" s="42"/>
      <c r="P24" s="93"/>
      <c r="Q24" s="91"/>
      <c r="R24" s="91"/>
      <c r="S24" s="91"/>
      <c r="T24" s="92"/>
      <c r="U24" s="42"/>
      <c r="V24" s="170"/>
      <c r="W24" s="170"/>
      <c r="X24" s="170"/>
    </row>
    <row r="25" spans="1:28" ht="12.75" customHeight="1" x14ac:dyDescent="0.25">
      <c r="A25" s="191"/>
      <c r="B25" s="42"/>
      <c r="C25" s="42"/>
      <c r="D25" s="42"/>
      <c r="E25" s="42"/>
      <c r="F25" s="75"/>
      <c r="H25" s="75"/>
      <c r="I25" s="78"/>
      <c r="K25" s="26"/>
      <c r="L25" s="82"/>
      <c r="M25" s="42"/>
      <c r="N25" s="42"/>
      <c r="O25" s="42"/>
      <c r="P25" s="93"/>
      <c r="Q25" s="91"/>
      <c r="R25" s="91"/>
      <c r="S25" s="91"/>
      <c r="T25" s="92"/>
      <c r="U25" s="42"/>
      <c r="V25" s="170"/>
      <c r="W25" s="170"/>
      <c r="X25" s="170"/>
    </row>
    <row r="26" spans="1:28" ht="12.75" customHeight="1" x14ac:dyDescent="0.25">
      <c r="A26" s="191"/>
      <c r="B26" s="42"/>
      <c r="C26" s="42"/>
      <c r="E26" s="42"/>
      <c r="F26" s="74"/>
      <c r="H26" s="163"/>
      <c r="I26" s="164"/>
      <c r="K26" s="26"/>
      <c r="L26" s="82"/>
      <c r="M26" s="42"/>
      <c r="N26" s="42"/>
      <c r="O26" s="42"/>
      <c r="P26" s="93"/>
      <c r="Q26" s="91"/>
      <c r="R26" s="91"/>
      <c r="S26" s="91"/>
      <c r="T26" s="92"/>
      <c r="U26" s="42"/>
      <c r="V26" s="170"/>
      <c r="W26" s="170"/>
      <c r="X26" s="170"/>
    </row>
    <row r="27" spans="1:28" ht="12.75" customHeight="1" x14ac:dyDescent="0.25">
      <c r="A27" s="191"/>
      <c r="B27" s="42"/>
      <c r="C27" s="42"/>
      <c r="D27" s="42"/>
      <c r="E27" s="42"/>
      <c r="I27" s="52"/>
      <c r="K27" s="26"/>
      <c r="L27" s="82"/>
      <c r="M27" s="82"/>
      <c r="N27" s="91"/>
      <c r="O27" s="91"/>
      <c r="P27" s="93"/>
      <c r="Q27" s="91"/>
      <c r="R27" s="91"/>
      <c r="S27" s="91"/>
      <c r="T27" s="92"/>
      <c r="U27" s="42"/>
      <c r="V27" s="170"/>
      <c r="W27" s="170"/>
      <c r="X27" s="170"/>
    </row>
    <row r="28" spans="1:28" ht="12.75" customHeight="1" x14ac:dyDescent="0.25">
      <c r="A28" s="197"/>
      <c r="B28" s="29"/>
      <c r="C28" s="54"/>
      <c r="D28" s="55"/>
      <c r="E28" s="54"/>
      <c r="F28" s="54"/>
      <c r="G28" s="54"/>
      <c r="H28" s="56"/>
      <c r="I28" s="161"/>
      <c r="J28" s="57"/>
      <c r="K28" s="30"/>
      <c r="L28" s="89"/>
      <c r="M28" s="89"/>
      <c r="N28" s="94"/>
      <c r="O28" s="94"/>
      <c r="P28" s="93"/>
      <c r="Q28" s="91"/>
      <c r="R28" s="91"/>
      <c r="S28" s="91"/>
      <c r="T28" s="92"/>
      <c r="U28" s="42"/>
    </row>
    <row r="29" spans="1:28" ht="14.25" customHeight="1" x14ac:dyDescent="0.25">
      <c r="A29" s="195" t="s">
        <v>7</v>
      </c>
      <c r="B29" s="27"/>
      <c r="C29" s="171" t="s">
        <v>19</v>
      </c>
      <c r="D29" s="171"/>
      <c r="E29" s="171"/>
      <c r="G29" s="171"/>
      <c r="H29" s="16"/>
      <c r="I29" s="24"/>
      <c r="J29" s="42"/>
      <c r="K29" s="28"/>
      <c r="L29" s="82"/>
      <c r="M29" s="82"/>
      <c r="N29" s="91"/>
      <c r="O29" s="91"/>
      <c r="P29" s="93"/>
      <c r="Q29" s="91"/>
      <c r="R29" s="91"/>
      <c r="S29" s="91"/>
      <c r="T29" s="92"/>
      <c r="U29" s="42"/>
    </row>
    <row r="30" spans="1:28" ht="12.75" customHeight="1" x14ac:dyDescent="0.25">
      <c r="A30" s="192"/>
      <c r="C30" s="245"/>
      <c r="D30" s="245"/>
      <c r="E30" s="245"/>
      <c r="G30" s="152" t="s">
        <v>11</v>
      </c>
      <c r="H30" s="142"/>
      <c r="I30" s="143"/>
      <c r="J30" s="154" t="s">
        <v>12</v>
      </c>
      <c r="K30" s="26"/>
      <c r="L30" s="82"/>
      <c r="M30" s="82"/>
      <c r="N30" s="91"/>
      <c r="O30" s="91"/>
      <c r="P30" s="93"/>
      <c r="Q30" s="91"/>
      <c r="R30" s="91"/>
      <c r="S30" s="91"/>
      <c r="T30" s="92"/>
      <c r="U30" s="42"/>
    </row>
    <row r="31" spans="1:28" ht="12.75" customHeight="1" x14ac:dyDescent="0.25">
      <c r="A31" s="192"/>
      <c r="B31" s="42"/>
      <c r="G31" s="145"/>
      <c r="H31" s="158"/>
      <c r="I31" s="139"/>
      <c r="J31" s="72"/>
      <c r="K31" s="26"/>
      <c r="L31" s="82"/>
      <c r="M31" s="82"/>
      <c r="N31" s="91"/>
      <c r="O31" s="91"/>
      <c r="P31" s="93"/>
      <c r="Q31" s="91"/>
      <c r="R31" s="91"/>
      <c r="S31" s="91"/>
      <c r="T31" s="92"/>
      <c r="U31" s="42"/>
    </row>
    <row r="32" spans="1:28" ht="12.75" customHeight="1" x14ac:dyDescent="0.25">
      <c r="A32" s="192"/>
      <c r="B32" s="42"/>
      <c r="C32" s="76"/>
      <c r="D32" s="42"/>
      <c r="E32" s="156" t="s">
        <v>35</v>
      </c>
      <c r="G32" s="146"/>
      <c r="H32" s="54"/>
      <c r="I32" s="162"/>
      <c r="J32" s="147"/>
      <c r="K32" s="26"/>
      <c r="L32" s="82"/>
      <c r="M32" s="82"/>
      <c r="N32" s="91"/>
      <c r="O32" s="91"/>
      <c r="P32" s="93"/>
      <c r="Q32" s="91"/>
      <c r="R32" s="91"/>
      <c r="S32" s="91"/>
      <c r="T32" s="92"/>
      <c r="U32" s="42"/>
      <c r="V32" s="42"/>
      <c r="W32" s="42"/>
      <c r="X32" s="42"/>
    </row>
    <row r="33" spans="1:25" ht="12.75" customHeight="1" x14ac:dyDescent="0.25">
      <c r="A33" s="192"/>
      <c r="B33" s="42"/>
      <c r="C33" s="76"/>
      <c r="D33" s="42"/>
      <c r="E33" s="58"/>
      <c r="H33" s="75"/>
      <c r="I33" s="78"/>
      <c r="K33" s="26"/>
      <c r="L33" s="82"/>
      <c r="M33" s="82"/>
      <c r="N33" s="91"/>
      <c r="O33" s="91"/>
      <c r="P33" s="93"/>
      <c r="Q33" s="91"/>
      <c r="R33" s="91"/>
      <c r="S33" s="91"/>
      <c r="T33" s="92"/>
      <c r="U33" s="42"/>
    </row>
    <row r="34" spans="1:25" ht="12.75" customHeight="1" x14ac:dyDescent="0.25">
      <c r="A34" s="192"/>
      <c r="B34" s="42"/>
      <c r="C34" s="76"/>
      <c r="D34" s="42"/>
      <c r="E34" s="48"/>
      <c r="G34" s="141"/>
      <c r="H34" s="149"/>
      <c r="I34" s="150"/>
      <c r="J34" s="144"/>
      <c r="K34" s="26"/>
      <c r="L34" s="82"/>
      <c r="M34" s="82"/>
      <c r="N34" s="91"/>
      <c r="O34" s="91"/>
      <c r="P34" s="93"/>
      <c r="Q34" s="91"/>
      <c r="R34" s="91"/>
      <c r="S34" s="91"/>
      <c r="T34" s="92"/>
      <c r="U34" s="42"/>
    </row>
    <row r="35" spans="1:25" s="42" customFormat="1" ht="12.75" customHeight="1" x14ac:dyDescent="0.25">
      <c r="A35" s="192"/>
      <c r="C35" s="76"/>
      <c r="E35" s="156" t="s">
        <v>36</v>
      </c>
      <c r="G35" s="148"/>
      <c r="H35" s="140"/>
      <c r="I35" s="79"/>
      <c r="J35" s="71"/>
      <c r="K35" s="28"/>
      <c r="L35" s="81"/>
      <c r="M35" s="82"/>
      <c r="N35" s="91"/>
      <c r="O35" s="91"/>
      <c r="P35" s="93"/>
      <c r="Q35" s="91"/>
      <c r="R35" s="91"/>
      <c r="S35" s="91"/>
      <c r="T35" s="92"/>
      <c r="V35" s="41"/>
      <c r="W35" s="41"/>
      <c r="X35" s="41"/>
    </row>
    <row r="36" spans="1:25" ht="12.75" customHeight="1" x14ac:dyDescent="0.25">
      <c r="A36" s="192"/>
      <c r="B36" s="42"/>
      <c r="C36" s="76"/>
      <c r="D36" s="42"/>
      <c r="E36" s="58"/>
      <c r="F36" s="42"/>
      <c r="G36" s="153" t="s">
        <v>13</v>
      </c>
      <c r="H36" s="159"/>
      <c r="I36" s="151"/>
      <c r="J36" s="155" t="s">
        <v>14</v>
      </c>
      <c r="K36" s="28"/>
      <c r="L36" s="82"/>
      <c r="M36" s="82"/>
      <c r="N36" s="91"/>
      <c r="O36" s="91"/>
      <c r="P36" s="93"/>
      <c r="Q36" s="91"/>
      <c r="R36" s="91"/>
      <c r="S36" s="91"/>
      <c r="T36" s="92"/>
      <c r="U36" s="42"/>
    </row>
    <row r="37" spans="1:25" ht="12.75" customHeight="1" x14ac:dyDescent="0.25">
      <c r="A37" s="192"/>
      <c r="B37" s="42"/>
      <c r="C37" s="22"/>
      <c r="D37" s="194"/>
      <c r="E37" s="194"/>
      <c r="F37" s="194"/>
      <c r="G37" s="31"/>
      <c r="H37" s="28"/>
      <c r="I37" s="33"/>
      <c r="J37" s="32"/>
      <c r="K37" s="28"/>
      <c r="L37" s="82"/>
      <c r="M37" s="82"/>
      <c r="N37" s="91"/>
      <c r="O37" s="91"/>
      <c r="P37" s="93"/>
      <c r="Q37" s="91"/>
      <c r="R37" s="91"/>
      <c r="S37" s="91"/>
      <c r="T37" s="92"/>
      <c r="U37" s="42"/>
      <c r="Y37" s="59"/>
    </row>
    <row r="38" spans="1:25" ht="12.75" customHeight="1" x14ac:dyDescent="0.25">
      <c r="A38" s="192"/>
      <c r="B38" s="42"/>
      <c r="C38" s="101"/>
      <c r="D38" s="188"/>
      <c r="E38" s="188"/>
      <c r="F38" s="188"/>
      <c r="G38" s="31"/>
      <c r="H38" s="42"/>
      <c r="I38" s="52"/>
      <c r="J38" s="32"/>
      <c r="K38" s="42"/>
      <c r="L38" s="82"/>
      <c r="M38" s="82"/>
      <c r="N38" s="91"/>
      <c r="O38" s="91"/>
      <c r="P38" s="93"/>
      <c r="Q38" s="91"/>
      <c r="R38" s="91"/>
      <c r="S38" s="91"/>
      <c r="T38" s="92"/>
      <c r="U38" s="42"/>
    </row>
    <row r="39" spans="1:25" ht="12.75" customHeight="1" x14ac:dyDescent="0.25">
      <c r="A39" s="192"/>
      <c r="B39" s="42"/>
      <c r="D39" s="188"/>
      <c r="E39" s="188"/>
      <c r="F39" s="188"/>
      <c r="G39" s="42"/>
      <c r="H39" s="42"/>
      <c r="I39" s="52"/>
      <c r="J39" s="42"/>
      <c r="K39" s="42"/>
      <c r="L39" s="82"/>
      <c r="M39" s="82"/>
      <c r="N39" s="91"/>
      <c r="O39" s="91"/>
      <c r="P39" s="93"/>
      <c r="Q39" s="91"/>
      <c r="R39" s="91"/>
      <c r="S39" s="91"/>
      <c r="T39" s="92"/>
      <c r="U39" s="42"/>
      <c r="W39" s="60"/>
    </row>
    <row r="40" spans="1:25" ht="12.75" customHeight="1" x14ac:dyDescent="0.25">
      <c r="A40" s="192"/>
      <c r="B40" s="42"/>
      <c r="C40" s="42"/>
      <c r="D40" s="22"/>
      <c r="F40" s="156"/>
      <c r="G40" s="42"/>
      <c r="H40" s="165"/>
      <c r="I40" s="166"/>
      <c r="J40" s="46"/>
      <c r="K40" s="42"/>
      <c r="L40" s="81"/>
      <c r="M40" s="81"/>
      <c r="N40" s="91"/>
      <c r="O40" s="91"/>
      <c r="P40" s="93"/>
      <c r="Q40" s="91"/>
      <c r="R40" s="91"/>
      <c r="S40" s="91"/>
      <c r="T40" s="92"/>
      <c r="U40" s="42"/>
    </row>
    <row r="41" spans="1:25" ht="12.75" customHeight="1" x14ac:dyDescent="0.25">
      <c r="A41" s="192"/>
      <c r="B41" s="42"/>
      <c r="C41" s="42"/>
      <c r="D41" s="22"/>
      <c r="F41" s="156"/>
      <c r="G41" s="42"/>
      <c r="H41" s="167"/>
      <c r="I41" s="166"/>
      <c r="J41" s="46"/>
      <c r="K41" s="42"/>
      <c r="L41" s="81"/>
      <c r="M41" s="81"/>
      <c r="N41" s="91"/>
      <c r="O41" s="91"/>
      <c r="P41" s="93"/>
      <c r="Q41" s="91"/>
      <c r="R41" s="91"/>
      <c r="S41" s="91"/>
      <c r="T41" s="92"/>
      <c r="U41" s="42"/>
      <c r="V41" s="61"/>
    </row>
    <row r="42" spans="1:25" ht="12.75" customHeight="1" x14ac:dyDescent="0.25">
      <c r="A42" s="192"/>
      <c r="B42" s="42"/>
      <c r="C42" s="42"/>
      <c r="D42" s="53"/>
      <c r="F42" s="34"/>
      <c r="G42" s="42"/>
      <c r="H42" s="167"/>
      <c r="I42" s="166"/>
      <c r="J42" s="42"/>
      <c r="K42" s="42"/>
      <c r="L42" s="81"/>
      <c r="M42" s="81"/>
      <c r="N42" s="91"/>
      <c r="O42" s="91"/>
      <c r="P42" s="93"/>
      <c r="Q42" s="91"/>
      <c r="R42" s="91"/>
      <c r="S42" s="91"/>
      <c r="T42" s="92"/>
      <c r="U42" s="42"/>
      <c r="W42" s="62"/>
    </row>
    <row r="43" spans="1:25" ht="12.75" customHeight="1" x14ac:dyDescent="0.25">
      <c r="A43" s="196"/>
      <c r="B43" s="57"/>
      <c r="C43" s="57"/>
      <c r="D43" s="63"/>
      <c r="E43" s="35"/>
      <c r="F43" s="57"/>
      <c r="G43" s="57"/>
      <c r="H43" s="54"/>
      <c r="I43" s="162"/>
      <c r="J43" s="57"/>
      <c r="K43" s="57"/>
      <c r="L43" s="88"/>
      <c r="M43" s="88"/>
      <c r="N43" s="94"/>
      <c r="O43" s="94"/>
      <c r="P43" s="93"/>
      <c r="Q43" s="91"/>
      <c r="R43" s="91"/>
      <c r="S43" s="91"/>
      <c r="T43" s="92"/>
      <c r="U43" s="42"/>
    </row>
    <row r="44" spans="1:25" ht="12.75" customHeight="1" x14ac:dyDescent="0.25">
      <c r="A44" s="195" t="s">
        <v>8</v>
      </c>
      <c r="B44" s="64"/>
      <c r="C44" s="65"/>
      <c r="D44" s="189"/>
      <c r="E44" s="190"/>
      <c r="F44" s="190"/>
      <c r="G44" s="42"/>
      <c r="H44" s="16"/>
      <c r="I44" s="16"/>
      <c r="J44" s="42"/>
      <c r="K44" s="42"/>
      <c r="L44" s="82"/>
      <c r="M44" s="82"/>
      <c r="N44" s="91"/>
      <c r="O44" s="91"/>
      <c r="P44" s="93"/>
      <c r="Q44" s="91"/>
      <c r="R44" s="91"/>
      <c r="S44" s="91"/>
      <c r="T44" s="92"/>
      <c r="U44" s="42"/>
    </row>
    <row r="45" spans="1:25" ht="12.75" customHeight="1" x14ac:dyDescent="0.25">
      <c r="A45" s="192"/>
      <c r="B45" s="27"/>
      <c r="C45" s="27"/>
      <c r="D45" s="65"/>
      <c r="F45" s="156"/>
      <c r="G45" s="58"/>
      <c r="H45" s="168"/>
      <c r="I45" s="66"/>
      <c r="J45" s="46"/>
      <c r="K45" s="28">
        <f>IF(H45&gt;0,H45,1)</f>
        <v>1</v>
      </c>
      <c r="L45" s="82"/>
      <c r="M45" s="82"/>
      <c r="N45" s="91"/>
      <c r="O45" s="91"/>
      <c r="P45" s="93"/>
      <c r="Q45" s="91"/>
      <c r="R45" s="91"/>
      <c r="S45" s="91"/>
      <c r="T45" s="92"/>
      <c r="U45" s="42"/>
    </row>
    <row r="46" spans="1:25" ht="12.75" customHeight="1" thickBot="1" x14ac:dyDescent="0.3">
      <c r="A46" s="246"/>
      <c r="B46" s="67"/>
      <c r="C46" s="67"/>
      <c r="D46" s="67"/>
      <c r="E46" s="67"/>
      <c r="F46" s="67"/>
      <c r="G46" s="67"/>
      <c r="H46" s="67"/>
      <c r="I46" s="67"/>
      <c r="J46" s="36"/>
      <c r="K46" s="67"/>
      <c r="L46" s="83"/>
      <c r="M46" s="83"/>
      <c r="N46" s="95"/>
      <c r="O46" s="95"/>
      <c r="P46" s="99"/>
      <c r="Q46" s="95"/>
      <c r="R46" s="95"/>
      <c r="S46" s="95"/>
      <c r="T46" s="100"/>
      <c r="U46" s="42"/>
    </row>
    <row r="47" spans="1:25" s="4" customFormat="1" ht="18.75" customHeight="1" x14ac:dyDescent="0.3">
      <c r="A47" s="68"/>
      <c r="B47" s="105"/>
      <c r="C47" s="37"/>
      <c r="D47" s="37"/>
      <c r="E47" s="37"/>
      <c r="F47" s="106" t="s">
        <v>3</v>
      </c>
      <c r="G47" s="107">
        <v>95</v>
      </c>
      <c r="H47" s="37" t="s">
        <v>4</v>
      </c>
      <c r="I47" s="69"/>
      <c r="J47" s="69"/>
      <c r="K47" s="69"/>
      <c r="L47" s="69"/>
      <c r="M47" s="69"/>
      <c r="N47" s="69"/>
      <c r="O47" s="157" t="s">
        <v>31</v>
      </c>
      <c r="P47" s="69">
        <f>NORMSINV(1-(100-ci)/100/2)</f>
        <v>1.9599639845400536</v>
      </c>
      <c r="Q47" s="70"/>
      <c r="R47" s="69"/>
      <c r="S47" s="69"/>
      <c r="T47" s="108"/>
      <c r="U47" s="109"/>
      <c r="V47" s="110"/>
      <c r="W47" s="111"/>
      <c r="X47" s="111"/>
    </row>
    <row r="48" spans="1:25" s="112" customFormat="1" ht="14.25" customHeight="1" x14ac:dyDescent="0.25">
      <c r="A48" s="235" t="s">
        <v>24</v>
      </c>
      <c r="C48" s="38"/>
      <c r="G48" s="113" t="s">
        <v>25</v>
      </c>
      <c r="I48" s="237" t="str">
        <f>IF(aa+bb=0,"",aa/(aa+bb) *100)</f>
        <v/>
      </c>
      <c r="J48" s="237"/>
      <c r="K48" s="114" t="s">
        <v>26</v>
      </c>
      <c r="O48" s="115"/>
      <c r="P48" s="115"/>
      <c r="Q48" s="116"/>
      <c r="R48" s="268" t="s">
        <v>27</v>
      </c>
      <c r="S48" s="269"/>
      <c r="T48" s="270"/>
      <c r="U48" s="117"/>
      <c r="V48" s="110"/>
      <c r="W48" s="118"/>
      <c r="X48" s="118"/>
    </row>
    <row r="49" spans="1:25" s="112" customFormat="1" ht="14.25" customHeight="1" x14ac:dyDescent="0.25">
      <c r="A49" s="236"/>
      <c r="C49" s="119"/>
      <c r="D49" s="117"/>
      <c r="E49" s="117"/>
      <c r="F49" s="117"/>
      <c r="G49" s="120" t="s">
        <v>28</v>
      </c>
      <c r="I49" s="244" t="str">
        <f>IF(cc+dd=0,"",cc/(cc+dd)*100)</f>
        <v/>
      </c>
      <c r="J49" s="244"/>
      <c r="K49" s="114" t="s">
        <v>26</v>
      </c>
      <c r="L49" s="121"/>
      <c r="O49" s="115"/>
      <c r="P49" s="121"/>
      <c r="Q49" s="122"/>
      <c r="R49" s="271"/>
      <c r="S49" s="272"/>
      <c r="T49" s="273"/>
      <c r="U49" s="117"/>
      <c r="V49" s="110"/>
      <c r="W49" s="123"/>
      <c r="X49" s="123"/>
    </row>
    <row r="50" spans="1:25" s="4" customFormat="1" ht="14.25" customHeight="1" x14ac:dyDescent="0.25">
      <c r="A50" s="236"/>
      <c r="B50" s="38" t="e">
        <f>NORMSINV(1-alpha/2)</f>
        <v>#NAME?</v>
      </c>
      <c r="C50" s="38"/>
      <c r="D50" s="38">
        <f>(100-ci)/100</f>
        <v>0.05</v>
      </c>
      <c r="G50" s="124"/>
      <c r="J50" s="125"/>
      <c r="K50" s="126"/>
      <c r="L50" s="127"/>
      <c r="M50" s="128"/>
      <c r="N50" s="128"/>
      <c r="O50" s="127"/>
      <c r="P50" s="128"/>
      <c r="Q50" s="124"/>
      <c r="R50" s="129"/>
      <c r="S50" s="73" t="str">
        <f>IF(bb*cc&gt;0,(aa*dd)/(bb*cc),"")</f>
        <v/>
      </c>
      <c r="T50" s="130"/>
      <c r="U50" s="109"/>
      <c r="V50" s="110"/>
      <c r="W50" s="118"/>
      <c r="X50" s="118"/>
      <c r="Y50" s="131"/>
    </row>
    <row r="51" spans="1:25" s="4" customFormat="1" ht="14.25" customHeight="1" thickBot="1" x14ac:dyDescent="0.3">
      <c r="A51" s="236"/>
      <c r="B51" s="132"/>
      <c r="C51" s="109"/>
      <c r="D51" s="119"/>
      <c r="E51" s="109"/>
      <c r="F51" s="109"/>
      <c r="G51" s="124"/>
      <c r="H51" s="109"/>
      <c r="I51" s="109"/>
      <c r="J51" s="126"/>
      <c r="K51" s="126"/>
      <c r="L51" s="133"/>
      <c r="M51" s="134"/>
      <c r="N51" s="135"/>
      <c r="O51" s="133"/>
      <c r="P51" s="134"/>
      <c r="Q51" s="124"/>
      <c r="R51" s="136" t="str">
        <f>IF(or="","",IF(or=0, 0,EXP(LN(or) -(zscore*SQRT(1/aa+1/bb+1/cc +1/dd)))))</f>
        <v/>
      </c>
      <c r="S51" s="137" t="s">
        <v>17</v>
      </c>
      <c r="T51" s="138" t="str">
        <f>IF(or="","",IF(or=0, 0,EXP(LN(or) +(zscore*SQRT(1/aa+1/bb+1/cc +1/dd)))))</f>
        <v/>
      </c>
      <c r="U51" s="109"/>
      <c r="V51" s="110"/>
    </row>
    <row r="52" spans="1:25" ht="12.75" customHeight="1" x14ac:dyDescent="0.25">
      <c r="A52" s="39"/>
      <c r="B52" s="39"/>
      <c r="C52" s="39"/>
      <c r="D52" s="39"/>
      <c r="E52" s="39"/>
      <c r="F52" s="39"/>
      <c r="G52" s="39"/>
      <c r="H52" s="39"/>
      <c r="I52" s="39"/>
      <c r="J52" s="39"/>
      <c r="K52" s="39"/>
      <c r="L52" s="39"/>
      <c r="M52" s="39"/>
      <c r="N52" s="39"/>
      <c r="O52" s="39"/>
      <c r="P52" s="39" t="s">
        <v>15</v>
      </c>
      <c r="Q52" s="211" t="s">
        <v>16</v>
      </c>
      <c r="R52" s="211"/>
      <c r="S52" s="211"/>
      <c r="T52" s="211"/>
      <c r="V52" s="48"/>
      <c r="W52" s="48"/>
      <c r="X52" s="48"/>
    </row>
    <row r="53" spans="1:25" s="48" customFormat="1" ht="13.2" x14ac:dyDescent="0.25"/>
    <row r="54" spans="1:25" s="48" customFormat="1" ht="13.2" x14ac:dyDescent="0.25"/>
    <row r="55" spans="1:25" s="48" customFormat="1" ht="13.2" x14ac:dyDescent="0.25"/>
    <row r="56" spans="1:25" s="48" customFormat="1" ht="13.2" x14ac:dyDescent="0.25"/>
    <row r="57" spans="1:25" s="48" customFormat="1" ht="13.2" x14ac:dyDescent="0.25"/>
    <row r="58" spans="1:25" s="48" customFormat="1" ht="13.2" x14ac:dyDescent="0.25"/>
    <row r="59" spans="1:25" s="48" customFormat="1" x14ac:dyDescent="0.25">
      <c r="V59" s="41"/>
      <c r="W59" s="41"/>
      <c r="X59" s="41"/>
    </row>
    <row r="60" spans="1:25" s="48" customFormat="1" x14ac:dyDescent="0.25">
      <c r="V60" s="41"/>
      <c r="W60" s="41"/>
      <c r="X60" s="41"/>
    </row>
    <row r="61" spans="1:25" s="48" customFormat="1" x14ac:dyDescent="0.25">
      <c r="V61" s="41"/>
      <c r="W61" s="41"/>
      <c r="X61" s="41"/>
    </row>
  </sheetData>
  <sheetProtection sheet="1" objects="1" scenarios="1" selectLockedCells="1"/>
  <mergeCells count="35">
    <mergeCell ref="A48:A51"/>
    <mergeCell ref="I48:J48"/>
    <mergeCell ref="R48:T49"/>
    <mergeCell ref="I49:J49"/>
    <mergeCell ref="Q52:T52"/>
    <mergeCell ref="A29:A43"/>
    <mergeCell ref="C30:E30"/>
    <mergeCell ref="D37:F37"/>
    <mergeCell ref="D38:F39"/>
    <mergeCell ref="A44:A46"/>
    <mergeCell ref="D44:F44"/>
    <mergeCell ref="A16:A28"/>
    <mergeCell ref="D16:G16"/>
    <mergeCell ref="J16:M16"/>
    <mergeCell ref="P16:T17"/>
    <mergeCell ref="D17:G17"/>
    <mergeCell ref="J17:M17"/>
    <mergeCell ref="P20:T20"/>
    <mergeCell ref="P21:T21"/>
    <mergeCell ref="A5:A15"/>
    <mergeCell ref="P5:T5"/>
    <mergeCell ref="G6:J6"/>
    <mergeCell ref="P6:T7"/>
    <mergeCell ref="G8:J8"/>
    <mergeCell ref="P8:T8"/>
    <mergeCell ref="P9:T11"/>
    <mergeCell ref="H12:I12"/>
    <mergeCell ref="K12:N12"/>
    <mergeCell ref="P12:T15"/>
    <mergeCell ref="L4:T4"/>
    <mergeCell ref="B4:C4"/>
    <mergeCell ref="D4:E4"/>
    <mergeCell ref="F4:G4"/>
    <mergeCell ref="H4:I4"/>
    <mergeCell ref="J4:K4"/>
  </mergeCells>
  <phoneticPr fontId="24"/>
  <conditionalFormatting sqref="R51 T51">
    <cfRule type="expression" dxfId="11" priority="4" stopIfTrue="1">
      <formula>#NAME?=""</formula>
    </cfRule>
  </conditionalFormatting>
  <conditionalFormatting sqref="I48">
    <cfRule type="expression" dxfId="10" priority="3" stopIfTrue="1">
      <formula>AND(#NAME?&gt;0, #NAME?&gt;0)</formula>
    </cfRule>
  </conditionalFormatting>
  <conditionalFormatting sqref="I49">
    <cfRule type="expression" dxfId="9" priority="2" stopIfTrue="1">
      <formula>AND(OR(#NAME?&gt;0, #NAME?&lt;&gt;""), OR(#NAME?&gt;0, #NAME?&lt;&gt;""))</formula>
    </cfRule>
  </conditionalFormatting>
  <conditionalFormatting sqref="S51">
    <cfRule type="expression" dxfId="8" priority="1" stopIfTrue="1">
      <formula>#NAME?=""</formula>
    </cfRule>
  </conditionalFormatting>
  <dataValidations count="12">
    <dataValidation allowBlank="1" showInputMessage="1" showErrorMessage="1" promptTitle="Population subgroup" prompt="Enter here brief description of the Population group, if the study has been stratified by different Population groups" sqref="K12:N12"/>
    <dataValidation type="whole" operator="greaterThanOrEqual" allowBlank="1" showInputMessage="1" showErrorMessage="1" errorTitle="Invalid entry" error="Value must be a positive whole number" promptTitle="Controls exposed" prompt="Enter the number of controls who were exposed and who were included in analyses." sqref="H35">
      <formula1>0</formula1>
    </dataValidation>
    <dataValidation allowBlank="1" showInputMessage="1" showErrorMessage="1" promptTitle="Comparison" prompt="Briefly describe the comparison of interest (e.g. non-smokers)." sqref="J17:M17"/>
    <dataValidation allowBlank="1" showInputMessage="1" showErrorMessage="1" promptTitle="Exposure" prompt="Briefly describe the exposure factor of interest (e.g. smokers)." sqref="D17:G17"/>
    <dataValidation allowBlank="1" showInputMessage="1" showErrorMessage="1" promptTitle="Publication details" prompt="Enter abbreviated publication details of study: main author, journal &amp; year of publication. _x000a_Enter full citation on Page 1 under &quot;Evidence Selected&quot;" sqref="L4:T4"/>
    <dataValidation allowBlank="1" showInputMessage="1" showErrorMessage="1" promptTitle="Assess when?" prompt="When was this research report assessed?" sqref="H4:I4"/>
    <dataValidation allowBlank="1" showInputMessage="1" showErrorMessage="1" promptTitle="Assess by?" prompt="Who assessed this research report?  Enter initials or own self-identifier." sqref="D4:E4"/>
    <dataValidation type="whole" operator="greaterThanOrEqual" allowBlank="1" showInputMessage="1" showErrorMessage="1" errorTitle="Invalid entry" error="Value must be a positive whole number" promptTitle=" Controls not exposed" prompt="Enter the number of controls who were not exposed and who were included in analyses." sqref="I35">
      <formula1>0</formula1>
    </dataValidation>
    <dataValidation allowBlank="1" showInputMessage="1" showErrorMessage="1" promptTitle="Which outcome" prompt="State the categorical outcome (case description) being analysed here." sqref="C30:E30"/>
    <dataValidation type="whole" operator="greaterThanOrEqual" allowBlank="1" showInputMessage="1" showErrorMessage="1" errorTitle="Invalid entry" error="Value must be a positive whole number" promptTitle=" Unexposed cases" prompt="Enter here the total number of cases included in the analyses that were not exposed." sqref="I31">
      <formula1>0</formula1>
    </dataValidation>
    <dataValidation type="whole" operator="greaterThanOrEqual" allowBlank="1" showInputMessage="1" showErrorMessage="1" errorTitle="Invalid entry" error="Value must be a positive whole number" promptTitle="Exposed cases" prompt="Enter the number of cases included in the analyses that were in the exposure group." sqref="H31">
      <formula1>0</formula1>
    </dataValidation>
    <dataValidation type="list" allowBlank="1" showInputMessage="1" showErrorMessage="1" sqref="G47">
      <formula1>"90,95,99"</formula1>
    </dataValidation>
  </dataValidations>
  <pageMargins left="0.70866141732283472" right="0.70866141732283472" top="0.74803149606299213" bottom="0.74803149606299213" header="0.31496062992125984" footer="0.31496062992125984"/>
  <pageSetup scale="73" orientation="portrait"/>
  <headerFooter>
    <oddFooter xml:space="preserve">&amp;L&amp;8&amp;F, &amp;A
&amp;D&amp;R&amp;8
Downloadable from  www.epiq.co.nz
Copyright © 2004 Rod Jackson, University of Auckland&amp;11 </oddFooter>
  </headerFooter>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B61"/>
  <sheetViews>
    <sheetView showGridLines="0" workbookViewId="0">
      <selection activeCell="D4" sqref="D4:E4"/>
    </sheetView>
  </sheetViews>
  <sheetFormatPr defaultColWidth="8.77734375" defaultRowHeight="13.8" x14ac:dyDescent="0.25"/>
  <cols>
    <col min="1" max="1" width="3.6640625" style="41" customWidth="1"/>
    <col min="2" max="2" width="2.33203125" style="41" customWidth="1"/>
    <col min="3" max="3" width="14.44140625" style="41" customWidth="1"/>
    <col min="4" max="4" width="8.77734375" style="41" customWidth="1"/>
    <col min="5" max="5" width="1.44140625" style="41" customWidth="1"/>
    <col min="6" max="6" width="5.77734375" style="41" customWidth="1"/>
    <col min="7" max="7" width="3.77734375" style="41" customWidth="1"/>
    <col min="8" max="9" width="5.77734375" style="41" customWidth="1"/>
    <col min="10" max="10" width="3.77734375" style="41" customWidth="1"/>
    <col min="11" max="11" width="7" style="41" customWidth="1"/>
    <col min="12" max="17" width="6" style="41" customWidth="1"/>
    <col min="18" max="20" width="7" style="41" customWidth="1"/>
    <col min="21" max="21" width="1.44140625" style="41" customWidth="1"/>
    <col min="22" max="22" width="12.77734375" style="41" customWidth="1"/>
    <col min="23" max="24" width="12.44140625" style="41" bestFit="1" customWidth="1"/>
    <col min="25" max="256" width="8.77734375" style="41"/>
    <col min="257" max="257" width="3.6640625" style="41" customWidth="1"/>
    <col min="258" max="258" width="2.33203125" style="41" customWidth="1"/>
    <col min="259" max="259" width="14.44140625" style="41" customWidth="1"/>
    <col min="260" max="260" width="8.77734375" style="41" customWidth="1"/>
    <col min="261" max="261" width="1.44140625" style="41" customWidth="1"/>
    <col min="262" max="266" width="5.77734375" style="41" customWidth="1"/>
    <col min="267" max="267" width="7" style="41" customWidth="1"/>
    <col min="268" max="273" width="6" style="41" customWidth="1"/>
    <col min="274" max="276" width="5.44140625" style="41" customWidth="1"/>
    <col min="277" max="277" width="1.44140625" style="41" customWidth="1"/>
    <col min="278" max="278" width="12.77734375" style="41" customWidth="1"/>
    <col min="279" max="280" width="12.44140625" style="41" bestFit="1" customWidth="1"/>
    <col min="281" max="512" width="8.77734375" style="41"/>
    <col min="513" max="513" width="3.6640625" style="41" customWidth="1"/>
    <col min="514" max="514" width="2.33203125" style="41" customWidth="1"/>
    <col min="515" max="515" width="14.44140625" style="41" customWidth="1"/>
    <col min="516" max="516" width="8.77734375" style="41" customWidth="1"/>
    <col min="517" max="517" width="1.44140625" style="41" customWidth="1"/>
    <col min="518" max="522" width="5.77734375" style="41" customWidth="1"/>
    <col min="523" max="523" width="7" style="41" customWidth="1"/>
    <col min="524" max="529" width="6" style="41" customWidth="1"/>
    <col min="530" max="532" width="5.44140625" style="41" customWidth="1"/>
    <col min="533" max="533" width="1.44140625" style="41" customWidth="1"/>
    <col min="534" max="534" width="12.77734375" style="41" customWidth="1"/>
    <col min="535" max="536" width="12.44140625" style="41" bestFit="1" customWidth="1"/>
    <col min="537" max="768" width="8.77734375" style="41"/>
    <col min="769" max="769" width="3.6640625" style="41" customWidth="1"/>
    <col min="770" max="770" width="2.33203125" style="41" customWidth="1"/>
    <col min="771" max="771" width="14.44140625" style="41" customWidth="1"/>
    <col min="772" max="772" width="8.77734375" style="41" customWidth="1"/>
    <col min="773" max="773" width="1.44140625" style="41" customWidth="1"/>
    <col min="774" max="778" width="5.77734375" style="41" customWidth="1"/>
    <col min="779" max="779" width="7" style="41" customWidth="1"/>
    <col min="780" max="785" width="6" style="41" customWidth="1"/>
    <col min="786" max="788" width="5.44140625" style="41" customWidth="1"/>
    <col min="789" max="789" width="1.44140625" style="41" customWidth="1"/>
    <col min="790" max="790" width="12.77734375" style="41" customWidth="1"/>
    <col min="791" max="792" width="12.44140625" style="41" bestFit="1" customWidth="1"/>
    <col min="793" max="1024" width="8.77734375" style="41"/>
    <col min="1025" max="1025" width="3.6640625" style="41" customWidth="1"/>
    <col min="1026" max="1026" width="2.33203125" style="41" customWidth="1"/>
    <col min="1027" max="1027" width="14.44140625" style="41" customWidth="1"/>
    <col min="1028" max="1028" width="8.77734375" style="41" customWidth="1"/>
    <col min="1029" max="1029" width="1.44140625" style="41" customWidth="1"/>
    <col min="1030" max="1034" width="5.77734375" style="41" customWidth="1"/>
    <col min="1035" max="1035" width="7" style="41" customWidth="1"/>
    <col min="1036" max="1041" width="6" style="41" customWidth="1"/>
    <col min="1042" max="1044" width="5.44140625" style="41" customWidth="1"/>
    <col min="1045" max="1045" width="1.44140625" style="41" customWidth="1"/>
    <col min="1046" max="1046" width="12.77734375" style="41" customWidth="1"/>
    <col min="1047" max="1048" width="12.44140625" style="41" bestFit="1" customWidth="1"/>
    <col min="1049" max="1280" width="8.77734375" style="41"/>
    <col min="1281" max="1281" width="3.6640625" style="41" customWidth="1"/>
    <col min="1282" max="1282" width="2.33203125" style="41" customWidth="1"/>
    <col min="1283" max="1283" width="14.44140625" style="41" customWidth="1"/>
    <col min="1284" max="1284" width="8.77734375" style="41" customWidth="1"/>
    <col min="1285" max="1285" width="1.44140625" style="41" customWidth="1"/>
    <col min="1286" max="1290" width="5.77734375" style="41" customWidth="1"/>
    <col min="1291" max="1291" width="7" style="41" customWidth="1"/>
    <col min="1292" max="1297" width="6" style="41" customWidth="1"/>
    <col min="1298" max="1300" width="5.44140625" style="41" customWidth="1"/>
    <col min="1301" max="1301" width="1.44140625" style="41" customWidth="1"/>
    <col min="1302" max="1302" width="12.77734375" style="41" customWidth="1"/>
    <col min="1303" max="1304" width="12.44140625" style="41" bestFit="1" customWidth="1"/>
    <col min="1305" max="1536" width="8.77734375" style="41"/>
    <col min="1537" max="1537" width="3.6640625" style="41" customWidth="1"/>
    <col min="1538" max="1538" width="2.33203125" style="41" customWidth="1"/>
    <col min="1539" max="1539" width="14.44140625" style="41" customWidth="1"/>
    <col min="1540" max="1540" width="8.77734375" style="41" customWidth="1"/>
    <col min="1541" max="1541" width="1.44140625" style="41" customWidth="1"/>
    <col min="1542" max="1546" width="5.77734375" style="41" customWidth="1"/>
    <col min="1547" max="1547" width="7" style="41" customWidth="1"/>
    <col min="1548" max="1553" width="6" style="41" customWidth="1"/>
    <col min="1554" max="1556" width="5.44140625" style="41" customWidth="1"/>
    <col min="1557" max="1557" width="1.44140625" style="41" customWidth="1"/>
    <col min="1558" max="1558" width="12.77734375" style="41" customWidth="1"/>
    <col min="1559" max="1560" width="12.44140625" style="41" bestFit="1" customWidth="1"/>
    <col min="1561" max="1792" width="8.77734375" style="41"/>
    <col min="1793" max="1793" width="3.6640625" style="41" customWidth="1"/>
    <col min="1794" max="1794" width="2.33203125" style="41" customWidth="1"/>
    <col min="1795" max="1795" width="14.44140625" style="41" customWidth="1"/>
    <col min="1796" max="1796" width="8.77734375" style="41" customWidth="1"/>
    <col min="1797" max="1797" width="1.44140625" style="41" customWidth="1"/>
    <col min="1798" max="1802" width="5.77734375" style="41" customWidth="1"/>
    <col min="1803" max="1803" width="7" style="41" customWidth="1"/>
    <col min="1804" max="1809" width="6" style="41" customWidth="1"/>
    <col min="1810" max="1812" width="5.44140625" style="41" customWidth="1"/>
    <col min="1813" max="1813" width="1.44140625" style="41" customWidth="1"/>
    <col min="1814" max="1814" width="12.77734375" style="41" customWidth="1"/>
    <col min="1815" max="1816" width="12.44140625" style="41" bestFit="1" customWidth="1"/>
    <col min="1817" max="2048" width="8.77734375" style="41"/>
    <col min="2049" max="2049" width="3.6640625" style="41" customWidth="1"/>
    <col min="2050" max="2050" width="2.33203125" style="41" customWidth="1"/>
    <col min="2051" max="2051" width="14.44140625" style="41" customWidth="1"/>
    <col min="2052" max="2052" width="8.77734375" style="41" customWidth="1"/>
    <col min="2053" max="2053" width="1.44140625" style="41" customWidth="1"/>
    <col min="2054" max="2058" width="5.77734375" style="41" customWidth="1"/>
    <col min="2059" max="2059" width="7" style="41" customWidth="1"/>
    <col min="2060" max="2065" width="6" style="41" customWidth="1"/>
    <col min="2066" max="2068" width="5.44140625" style="41" customWidth="1"/>
    <col min="2069" max="2069" width="1.44140625" style="41" customWidth="1"/>
    <col min="2070" max="2070" width="12.77734375" style="41" customWidth="1"/>
    <col min="2071" max="2072" width="12.44140625" style="41" bestFit="1" customWidth="1"/>
    <col min="2073" max="2304" width="8.77734375" style="41"/>
    <col min="2305" max="2305" width="3.6640625" style="41" customWidth="1"/>
    <col min="2306" max="2306" width="2.33203125" style="41" customWidth="1"/>
    <col min="2307" max="2307" width="14.44140625" style="41" customWidth="1"/>
    <col min="2308" max="2308" width="8.77734375" style="41" customWidth="1"/>
    <col min="2309" max="2309" width="1.44140625" style="41" customWidth="1"/>
    <col min="2310" max="2314" width="5.77734375" style="41" customWidth="1"/>
    <col min="2315" max="2315" width="7" style="41" customWidth="1"/>
    <col min="2316" max="2321" width="6" style="41" customWidth="1"/>
    <col min="2322" max="2324" width="5.44140625" style="41" customWidth="1"/>
    <col min="2325" max="2325" width="1.44140625" style="41" customWidth="1"/>
    <col min="2326" max="2326" width="12.77734375" style="41" customWidth="1"/>
    <col min="2327" max="2328" width="12.44140625" style="41" bestFit="1" customWidth="1"/>
    <col min="2329" max="2560" width="8.77734375" style="41"/>
    <col min="2561" max="2561" width="3.6640625" style="41" customWidth="1"/>
    <col min="2562" max="2562" width="2.33203125" style="41" customWidth="1"/>
    <col min="2563" max="2563" width="14.44140625" style="41" customWidth="1"/>
    <col min="2564" max="2564" width="8.77734375" style="41" customWidth="1"/>
    <col min="2565" max="2565" width="1.44140625" style="41" customWidth="1"/>
    <col min="2566" max="2570" width="5.77734375" style="41" customWidth="1"/>
    <col min="2571" max="2571" width="7" style="41" customWidth="1"/>
    <col min="2572" max="2577" width="6" style="41" customWidth="1"/>
    <col min="2578" max="2580" width="5.44140625" style="41" customWidth="1"/>
    <col min="2581" max="2581" width="1.44140625" style="41" customWidth="1"/>
    <col min="2582" max="2582" width="12.77734375" style="41" customWidth="1"/>
    <col min="2583" max="2584" width="12.44140625" style="41" bestFit="1" customWidth="1"/>
    <col min="2585" max="2816" width="8.77734375" style="41"/>
    <col min="2817" max="2817" width="3.6640625" style="41" customWidth="1"/>
    <col min="2818" max="2818" width="2.33203125" style="41" customWidth="1"/>
    <col min="2819" max="2819" width="14.44140625" style="41" customWidth="1"/>
    <col min="2820" max="2820" width="8.77734375" style="41" customWidth="1"/>
    <col min="2821" max="2821" width="1.44140625" style="41" customWidth="1"/>
    <col min="2822" max="2826" width="5.77734375" style="41" customWidth="1"/>
    <col min="2827" max="2827" width="7" style="41" customWidth="1"/>
    <col min="2828" max="2833" width="6" style="41" customWidth="1"/>
    <col min="2834" max="2836" width="5.44140625" style="41" customWidth="1"/>
    <col min="2837" max="2837" width="1.44140625" style="41" customWidth="1"/>
    <col min="2838" max="2838" width="12.77734375" style="41" customWidth="1"/>
    <col min="2839" max="2840" width="12.44140625" style="41" bestFit="1" customWidth="1"/>
    <col min="2841" max="3072" width="8.77734375" style="41"/>
    <col min="3073" max="3073" width="3.6640625" style="41" customWidth="1"/>
    <col min="3074" max="3074" width="2.33203125" style="41" customWidth="1"/>
    <col min="3075" max="3075" width="14.44140625" style="41" customWidth="1"/>
    <col min="3076" max="3076" width="8.77734375" style="41" customWidth="1"/>
    <col min="3077" max="3077" width="1.44140625" style="41" customWidth="1"/>
    <col min="3078" max="3082" width="5.77734375" style="41" customWidth="1"/>
    <col min="3083" max="3083" width="7" style="41" customWidth="1"/>
    <col min="3084" max="3089" width="6" style="41" customWidth="1"/>
    <col min="3090" max="3092" width="5.44140625" style="41" customWidth="1"/>
    <col min="3093" max="3093" width="1.44140625" style="41" customWidth="1"/>
    <col min="3094" max="3094" width="12.77734375" style="41" customWidth="1"/>
    <col min="3095" max="3096" width="12.44140625" style="41" bestFit="1" customWidth="1"/>
    <col min="3097" max="3328" width="8.77734375" style="41"/>
    <col min="3329" max="3329" width="3.6640625" style="41" customWidth="1"/>
    <col min="3330" max="3330" width="2.33203125" style="41" customWidth="1"/>
    <col min="3331" max="3331" width="14.44140625" style="41" customWidth="1"/>
    <col min="3332" max="3332" width="8.77734375" style="41" customWidth="1"/>
    <col min="3333" max="3333" width="1.44140625" style="41" customWidth="1"/>
    <col min="3334" max="3338" width="5.77734375" style="41" customWidth="1"/>
    <col min="3339" max="3339" width="7" style="41" customWidth="1"/>
    <col min="3340" max="3345" width="6" style="41" customWidth="1"/>
    <col min="3346" max="3348" width="5.44140625" style="41" customWidth="1"/>
    <col min="3349" max="3349" width="1.44140625" style="41" customWidth="1"/>
    <col min="3350" max="3350" width="12.77734375" style="41" customWidth="1"/>
    <col min="3351" max="3352" width="12.44140625" style="41" bestFit="1" customWidth="1"/>
    <col min="3353" max="3584" width="8.77734375" style="41"/>
    <col min="3585" max="3585" width="3.6640625" style="41" customWidth="1"/>
    <col min="3586" max="3586" width="2.33203125" style="41" customWidth="1"/>
    <col min="3587" max="3587" width="14.44140625" style="41" customWidth="1"/>
    <col min="3588" max="3588" width="8.77734375" style="41" customWidth="1"/>
    <col min="3589" max="3589" width="1.44140625" style="41" customWidth="1"/>
    <col min="3590" max="3594" width="5.77734375" style="41" customWidth="1"/>
    <col min="3595" max="3595" width="7" style="41" customWidth="1"/>
    <col min="3596" max="3601" width="6" style="41" customWidth="1"/>
    <col min="3602" max="3604" width="5.44140625" style="41" customWidth="1"/>
    <col min="3605" max="3605" width="1.44140625" style="41" customWidth="1"/>
    <col min="3606" max="3606" width="12.77734375" style="41" customWidth="1"/>
    <col min="3607" max="3608" width="12.44140625" style="41" bestFit="1" customWidth="1"/>
    <col min="3609" max="3840" width="8.77734375" style="41"/>
    <col min="3841" max="3841" width="3.6640625" style="41" customWidth="1"/>
    <col min="3842" max="3842" width="2.33203125" style="41" customWidth="1"/>
    <col min="3843" max="3843" width="14.44140625" style="41" customWidth="1"/>
    <col min="3844" max="3844" width="8.77734375" style="41" customWidth="1"/>
    <col min="3845" max="3845" width="1.44140625" style="41" customWidth="1"/>
    <col min="3846" max="3850" width="5.77734375" style="41" customWidth="1"/>
    <col min="3851" max="3851" width="7" style="41" customWidth="1"/>
    <col min="3852" max="3857" width="6" style="41" customWidth="1"/>
    <col min="3858" max="3860" width="5.44140625" style="41" customWidth="1"/>
    <col min="3861" max="3861" width="1.44140625" style="41" customWidth="1"/>
    <col min="3862" max="3862" width="12.77734375" style="41" customWidth="1"/>
    <col min="3863" max="3864" width="12.44140625" style="41" bestFit="1" customWidth="1"/>
    <col min="3865" max="4096" width="8.77734375" style="41"/>
    <col min="4097" max="4097" width="3.6640625" style="41" customWidth="1"/>
    <col min="4098" max="4098" width="2.33203125" style="41" customWidth="1"/>
    <col min="4099" max="4099" width="14.44140625" style="41" customWidth="1"/>
    <col min="4100" max="4100" width="8.77734375" style="41" customWidth="1"/>
    <col min="4101" max="4101" width="1.44140625" style="41" customWidth="1"/>
    <col min="4102" max="4106" width="5.77734375" style="41" customWidth="1"/>
    <col min="4107" max="4107" width="7" style="41" customWidth="1"/>
    <col min="4108" max="4113" width="6" style="41" customWidth="1"/>
    <col min="4114" max="4116" width="5.44140625" style="41" customWidth="1"/>
    <col min="4117" max="4117" width="1.44140625" style="41" customWidth="1"/>
    <col min="4118" max="4118" width="12.77734375" style="41" customWidth="1"/>
    <col min="4119" max="4120" width="12.44140625" style="41" bestFit="1" customWidth="1"/>
    <col min="4121" max="4352" width="8.77734375" style="41"/>
    <col min="4353" max="4353" width="3.6640625" style="41" customWidth="1"/>
    <col min="4354" max="4354" width="2.33203125" style="41" customWidth="1"/>
    <col min="4355" max="4355" width="14.44140625" style="41" customWidth="1"/>
    <col min="4356" max="4356" width="8.77734375" style="41" customWidth="1"/>
    <col min="4357" max="4357" width="1.44140625" style="41" customWidth="1"/>
    <col min="4358" max="4362" width="5.77734375" style="41" customWidth="1"/>
    <col min="4363" max="4363" width="7" style="41" customWidth="1"/>
    <col min="4364" max="4369" width="6" style="41" customWidth="1"/>
    <col min="4370" max="4372" width="5.44140625" style="41" customWidth="1"/>
    <col min="4373" max="4373" width="1.44140625" style="41" customWidth="1"/>
    <col min="4374" max="4374" width="12.77734375" style="41" customWidth="1"/>
    <col min="4375" max="4376" width="12.44140625" style="41" bestFit="1" customWidth="1"/>
    <col min="4377" max="4608" width="8.77734375" style="41"/>
    <col min="4609" max="4609" width="3.6640625" style="41" customWidth="1"/>
    <col min="4610" max="4610" width="2.33203125" style="41" customWidth="1"/>
    <col min="4611" max="4611" width="14.44140625" style="41" customWidth="1"/>
    <col min="4612" max="4612" width="8.77734375" style="41" customWidth="1"/>
    <col min="4613" max="4613" width="1.44140625" style="41" customWidth="1"/>
    <col min="4614" max="4618" width="5.77734375" style="41" customWidth="1"/>
    <col min="4619" max="4619" width="7" style="41" customWidth="1"/>
    <col min="4620" max="4625" width="6" style="41" customWidth="1"/>
    <col min="4626" max="4628" width="5.44140625" style="41" customWidth="1"/>
    <col min="4629" max="4629" width="1.44140625" style="41" customWidth="1"/>
    <col min="4630" max="4630" width="12.77734375" style="41" customWidth="1"/>
    <col min="4631" max="4632" width="12.44140625" style="41" bestFit="1" customWidth="1"/>
    <col min="4633" max="4864" width="8.77734375" style="41"/>
    <col min="4865" max="4865" width="3.6640625" style="41" customWidth="1"/>
    <col min="4866" max="4866" width="2.33203125" style="41" customWidth="1"/>
    <col min="4867" max="4867" width="14.44140625" style="41" customWidth="1"/>
    <col min="4868" max="4868" width="8.77734375" style="41" customWidth="1"/>
    <col min="4869" max="4869" width="1.44140625" style="41" customWidth="1"/>
    <col min="4870" max="4874" width="5.77734375" style="41" customWidth="1"/>
    <col min="4875" max="4875" width="7" style="41" customWidth="1"/>
    <col min="4876" max="4881" width="6" style="41" customWidth="1"/>
    <col min="4882" max="4884" width="5.44140625" style="41" customWidth="1"/>
    <col min="4885" max="4885" width="1.44140625" style="41" customWidth="1"/>
    <col min="4886" max="4886" width="12.77734375" style="41" customWidth="1"/>
    <col min="4887" max="4888" width="12.44140625" style="41" bestFit="1" customWidth="1"/>
    <col min="4889" max="5120" width="8.77734375" style="41"/>
    <col min="5121" max="5121" width="3.6640625" style="41" customWidth="1"/>
    <col min="5122" max="5122" width="2.33203125" style="41" customWidth="1"/>
    <col min="5123" max="5123" width="14.44140625" style="41" customWidth="1"/>
    <col min="5124" max="5124" width="8.77734375" style="41" customWidth="1"/>
    <col min="5125" max="5125" width="1.44140625" style="41" customWidth="1"/>
    <col min="5126" max="5130" width="5.77734375" style="41" customWidth="1"/>
    <col min="5131" max="5131" width="7" style="41" customWidth="1"/>
    <col min="5132" max="5137" width="6" style="41" customWidth="1"/>
    <col min="5138" max="5140" width="5.44140625" style="41" customWidth="1"/>
    <col min="5141" max="5141" width="1.44140625" style="41" customWidth="1"/>
    <col min="5142" max="5142" width="12.77734375" style="41" customWidth="1"/>
    <col min="5143" max="5144" width="12.44140625" style="41" bestFit="1" customWidth="1"/>
    <col min="5145" max="5376" width="8.77734375" style="41"/>
    <col min="5377" max="5377" width="3.6640625" style="41" customWidth="1"/>
    <col min="5378" max="5378" width="2.33203125" style="41" customWidth="1"/>
    <col min="5379" max="5379" width="14.44140625" style="41" customWidth="1"/>
    <col min="5380" max="5380" width="8.77734375" style="41" customWidth="1"/>
    <col min="5381" max="5381" width="1.44140625" style="41" customWidth="1"/>
    <col min="5382" max="5386" width="5.77734375" style="41" customWidth="1"/>
    <col min="5387" max="5387" width="7" style="41" customWidth="1"/>
    <col min="5388" max="5393" width="6" style="41" customWidth="1"/>
    <col min="5394" max="5396" width="5.44140625" style="41" customWidth="1"/>
    <col min="5397" max="5397" width="1.44140625" style="41" customWidth="1"/>
    <col min="5398" max="5398" width="12.77734375" style="41" customWidth="1"/>
    <col min="5399" max="5400" width="12.44140625" style="41" bestFit="1" customWidth="1"/>
    <col min="5401" max="5632" width="8.77734375" style="41"/>
    <col min="5633" max="5633" width="3.6640625" style="41" customWidth="1"/>
    <col min="5634" max="5634" width="2.33203125" style="41" customWidth="1"/>
    <col min="5635" max="5635" width="14.44140625" style="41" customWidth="1"/>
    <col min="5636" max="5636" width="8.77734375" style="41" customWidth="1"/>
    <col min="5637" max="5637" width="1.44140625" style="41" customWidth="1"/>
    <col min="5638" max="5642" width="5.77734375" style="41" customWidth="1"/>
    <col min="5643" max="5643" width="7" style="41" customWidth="1"/>
    <col min="5644" max="5649" width="6" style="41" customWidth="1"/>
    <col min="5650" max="5652" width="5.44140625" style="41" customWidth="1"/>
    <col min="5653" max="5653" width="1.44140625" style="41" customWidth="1"/>
    <col min="5654" max="5654" width="12.77734375" style="41" customWidth="1"/>
    <col min="5655" max="5656" width="12.44140625" style="41" bestFit="1" customWidth="1"/>
    <col min="5657" max="5888" width="8.77734375" style="41"/>
    <col min="5889" max="5889" width="3.6640625" style="41" customWidth="1"/>
    <col min="5890" max="5890" width="2.33203125" style="41" customWidth="1"/>
    <col min="5891" max="5891" width="14.44140625" style="41" customWidth="1"/>
    <col min="5892" max="5892" width="8.77734375" style="41" customWidth="1"/>
    <col min="5893" max="5893" width="1.44140625" style="41" customWidth="1"/>
    <col min="5894" max="5898" width="5.77734375" style="41" customWidth="1"/>
    <col min="5899" max="5899" width="7" style="41" customWidth="1"/>
    <col min="5900" max="5905" width="6" style="41" customWidth="1"/>
    <col min="5906" max="5908" width="5.44140625" style="41" customWidth="1"/>
    <col min="5909" max="5909" width="1.44140625" style="41" customWidth="1"/>
    <col min="5910" max="5910" width="12.77734375" style="41" customWidth="1"/>
    <col min="5911" max="5912" width="12.44140625" style="41" bestFit="1" customWidth="1"/>
    <col min="5913" max="6144" width="8.77734375" style="41"/>
    <col min="6145" max="6145" width="3.6640625" style="41" customWidth="1"/>
    <col min="6146" max="6146" width="2.33203125" style="41" customWidth="1"/>
    <col min="6147" max="6147" width="14.44140625" style="41" customWidth="1"/>
    <col min="6148" max="6148" width="8.77734375" style="41" customWidth="1"/>
    <col min="6149" max="6149" width="1.44140625" style="41" customWidth="1"/>
    <col min="6150" max="6154" width="5.77734375" style="41" customWidth="1"/>
    <col min="6155" max="6155" width="7" style="41" customWidth="1"/>
    <col min="6156" max="6161" width="6" style="41" customWidth="1"/>
    <col min="6162" max="6164" width="5.44140625" style="41" customWidth="1"/>
    <col min="6165" max="6165" width="1.44140625" style="41" customWidth="1"/>
    <col min="6166" max="6166" width="12.77734375" style="41" customWidth="1"/>
    <col min="6167" max="6168" width="12.44140625" style="41" bestFit="1" customWidth="1"/>
    <col min="6169" max="6400" width="8.77734375" style="41"/>
    <col min="6401" max="6401" width="3.6640625" style="41" customWidth="1"/>
    <col min="6402" max="6402" width="2.33203125" style="41" customWidth="1"/>
    <col min="6403" max="6403" width="14.44140625" style="41" customWidth="1"/>
    <col min="6404" max="6404" width="8.77734375" style="41" customWidth="1"/>
    <col min="6405" max="6405" width="1.44140625" style="41" customWidth="1"/>
    <col min="6406" max="6410" width="5.77734375" style="41" customWidth="1"/>
    <col min="6411" max="6411" width="7" style="41" customWidth="1"/>
    <col min="6412" max="6417" width="6" style="41" customWidth="1"/>
    <col min="6418" max="6420" width="5.44140625" style="41" customWidth="1"/>
    <col min="6421" max="6421" width="1.44140625" style="41" customWidth="1"/>
    <col min="6422" max="6422" width="12.77734375" style="41" customWidth="1"/>
    <col min="6423" max="6424" width="12.44140625" style="41" bestFit="1" customWidth="1"/>
    <col min="6425" max="6656" width="8.77734375" style="41"/>
    <col min="6657" max="6657" width="3.6640625" style="41" customWidth="1"/>
    <col min="6658" max="6658" width="2.33203125" style="41" customWidth="1"/>
    <col min="6659" max="6659" width="14.44140625" style="41" customWidth="1"/>
    <col min="6660" max="6660" width="8.77734375" style="41" customWidth="1"/>
    <col min="6661" max="6661" width="1.44140625" style="41" customWidth="1"/>
    <col min="6662" max="6666" width="5.77734375" style="41" customWidth="1"/>
    <col min="6667" max="6667" width="7" style="41" customWidth="1"/>
    <col min="6668" max="6673" width="6" style="41" customWidth="1"/>
    <col min="6674" max="6676" width="5.44140625" style="41" customWidth="1"/>
    <col min="6677" max="6677" width="1.44140625" style="41" customWidth="1"/>
    <col min="6678" max="6678" width="12.77734375" style="41" customWidth="1"/>
    <col min="6679" max="6680" width="12.44140625" style="41" bestFit="1" customWidth="1"/>
    <col min="6681" max="6912" width="8.77734375" style="41"/>
    <col min="6913" max="6913" width="3.6640625" style="41" customWidth="1"/>
    <col min="6914" max="6914" width="2.33203125" style="41" customWidth="1"/>
    <col min="6915" max="6915" width="14.44140625" style="41" customWidth="1"/>
    <col min="6916" max="6916" width="8.77734375" style="41" customWidth="1"/>
    <col min="6917" max="6917" width="1.44140625" style="41" customWidth="1"/>
    <col min="6918" max="6922" width="5.77734375" style="41" customWidth="1"/>
    <col min="6923" max="6923" width="7" style="41" customWidth="1"/>
    <col min="6924" max="6929" width="6" style="41" customWidth="1"/>
    <col min="6930" max="6932" width="5.44140625" style="41" customWidth="1"/>
    <col min="6933" max="6933" width="1.44140625" style="41" customWidth="1"/>
    <col min="6934" max="6934" width="12.77734375" style="41" customWidth="1"/>
    <col min="6935" max="6936" width="12.44140625" style="41" bestFit="1" customWidth="1"/>
    <col min="6937" max="7168" width="8.77734375" style="41"/>
    <col min="7169" max="7169" width="3.6640625" style="41" customWidth="1"/>
    <col min="7170" max="7170" width="2.33203125" style="41" customWidth="1"/>
    <col min="7171" max="7171" width="14.44140625" style="41" customWidth="1"/>
    <col min="7172" max="7172" width="8.77734375" style="41" customWidth="1"/>
    <col min="7173" max="7173" width="1.44140625" style="41" customWidth="1"/>
    <col min="7174" max="7178" width="5.77734375" style="41" customWidth="1"/>
    <col min="7179" max="7179" width="7" style="41" customWidth="1"/>
    <col min="7180" max="7185" width="6" style="41" customWidth="1"/>
    <col min="7186" max="7188" width="5.44140625" style="41" customWidth="1"/>
    <col min="7189" max="7189" width="1.44140625" style="41" customWidth="1"/>
    <col min="7190" max="7190" width="12.77734375" style="41" customWidth="1"/>
    <col min="7191" max="7192" width="12.44140625" style="41" bestFit="1" customWidth="1"/>
    <col min="7193" max="7424" width="8.77734375" style="41"/>
    <col min="7425" max="7425" width="3.6640625" style="41" customWidth="1"/>
    <col min="7426" max="7426" width="2.33203125" style="41" customWidth="1"/>
    <col min="7427" max="7427" width="14.44140625" style="41" customWidth="1"/>
    <col min="7428" max="7428" width="8.77734375" style="41" customWidth="1"/>
    <col min="7429" max="7429" width="1.44140625" style="41" customWidth="1"/>
    <col min="7430" max="7434" width="5.77734375" style="41" customWidth="1"/>
    <col min="7435" max="7435" width="7" style="41" customWidth="1"/>
    <col min="7436" max="7441" width="6" style="41" customWidth="1"/>
    <col min="7442" max="7444" width="5.44140625" style="41" customWidth="1"/>
    <col min="7445" max="7445" width="1.44140625" style="41" customWidth="1"/>
    <col min="7446" max="7446" width="12.77734375" style="41" customWidth="1"/>
    <col min="7447" max="7448" width="12.44140625" style="41" bestFit="1" customWidth="1"/>
    <col min="7449" max="7680" width="8.77734375" style="41"/>
    <col min="7681" max="7681" width="3.6640625" style="41" customWidth="1"/>
    <col min="7682" max="7682" width="2.33203125" style="41" customWidth="1"/>
    <col min="7683" max="7683" width="14.44140625" style="41" customWidth="1"/>
    <col min="7684" max="7684" width="8.77734375" style="41" customWidth="1"/>
    <col min="7685" max="7685" width="1.44140625" style="41" customWidth="1"/>
    <col min="7686" max="7690" width="5.77734375" style="41" customWidth="1"/>
    <col min="7691" max="7691" width="7" style="41" customWidth="1"/>
    <col min="7692" max="7697" width="6" style="41" customWidth="1"/>
    <col min="7698" max="7700" width="5.44140625" style="41" customWidth="1"/>
    <col min="7701" max="7701" width="1.44140625" style="41" customWidth="1"/>
    <col min="7702" max="7702" width="12.77734375" style="41" customWidth="1"/>
    <col min="7703" max="7704" width="12.44140625" style="41" bestFit="1" customWidth="1"/>
    <col min="7705" max="7936" width="8.77734375" style="41"/>
    <col min="7937" max="7937" width="3.6640625" style="41" customWidth="1"/>
    <col min="7938" max="7938" width="2.33203125" style="41" customWidth="1"/>
    <col min="7939" max="7939" width="14.44140625" style="41" customWidth="1"/>
    <col min="7940" max="7940" width="8.77734375" style="41" customWidth="1"/>
    <col min="7941" max="7941" width="1.44140625" style="41" customWidth="1"/>
    <col min="7942" max="7946" width="5.77734375" style="41" customWidth="1"/>
    <col min="7947" max="7947" width="7" style="41" customWidth="1"/>
    <col min="7948" max="7953" width="6" style="41" customWidth="1"/>
    <col min="7954" max="7956" width="5.44140625" style="41" customWidth="1"/>
    <col min="7957" max="7957" width="1.44140625" style="41" customWidth="1"/>
    <col min="7958" max="7958" width="12.77734375" style="41" customWidth="1"/>
    <col min="7959" max="7960" width="12.44140625" style="41" bestFit="1" customWidth="1"/>
    <col min="7961" max="8192" width="8.77734375" style="41"/>
    <col min="8193" max="8193" width="3.6640625" style="41" customWidth="1"/>
    <col min="8194" max="8194" width="2.33203125" style="41" customWidth="1"/>
    <col min="8195" max="8195" width="14.44140625" style="41" customWidth="1"/>
    <col min="8196" max="8196" width="8.77734375" style="41" customWidth="1"/>
    <col min="8197" max="8197" width="1.44140625" style="41" customWidth="1"/>
    <col min="8198" max="8202" width="5.77734375" style="41" customWidth="1"/>
    <col min="8203" max="8203" width="7" style="41" customWidth="1"/>
    <col min="8204" max="8209" width="6" style="41" customWidth="1"/>
    <col min="8210" max="8212" width="5.44140625" style="41" customWidth="1"/>
    <col min="8213" max="8213" width="1.44140625" style="41" customWidth="1"/>
    <col min="8214" max="8214" width="12.77734375" style="41" customWidth="1"/>
    <col min="8215" max="8216" width="12.44140625" style="41" bestFit="1" customWidth="1"/>
    <col min="8217" max="8448" width="8.77734375" style="41"/>
    <col min="8449" max="8449" width="3.6640625" style="41" customWidth="1"/>
    <col min="8450" max="8450" width="2.33203125" style="41" customWidth="1"/>
    <col min="8451" max="8451" width="14.44140625" style="41" customWidth="1"/>
    <col min="8452" max="8452" width="8.77734375" style="41" customWidth="1"/>
    <col min="8453" max="8453" width="1.44140625" style="41" customWidth="1"/>
    <col min="8454" max="8458" width="5.77734375" style="41" customWidth="1"/>
    <col min="8459" max="8459" width="7" style="41" customWidth="1"/>
    <col min="8460" max="8465" width="6" style="41" customWidth="1"/>
    <col min="8466" max="8468" width="5.44140625" style="41" customWidth="1"/>
    <col min="8469" max="8469" width="1.44140625" style="41" customWidth="1"/>
    <col min="8470" max="8470" width="12.77734375" style="41" customWidth="1"/>
    <col min="8471" max="8472" width="12.44140625" style="41" bestFit="1" customWidth="1"/>
    <col min="8473" max="8704" width="8.77734375" style="41"/>
    <col min="8705" max="8705" width="3.6640625" style="41" customWidth="1"/>
    <col min="8706" max="8706" width="2.33203125" style="41" customWidth="1"/>
    <col min="8707" max="8707" width="14.44140625" style="41" customWidth="1"/>
    <col min="8708" max="8708" width="8.77734375" style="41" customWidth="1"/>
    <col min="8709" max="8709" width="1.44140625" style="41" customWidth="1"/>
    <col min="8710" max="8714" width="5.77734375" style="41" customWidth="1"/>
    <col min="8715" max="8715" width="7" style="41" customWidth="1"/>
    <col min="8716" max="8721" width="6" style="41" customWidth="1"/>
    <col min="8722" max="8724" width="5.44140625" style="41" customWidth="1"/>
    <col min="8725" max="8725" width="1.44140625" style="41" customWidth="1"/>
    <col min="8726" max="8726" width="12.77734375" style="41" customWidth="1"/>
    <col min="8727" max="8728" width="12.44140625" style="41" bestFit="1" customWidth="1"/>
    <col min="8729" max="8960" width="8.77734375" style="41"/>
    <col min="8961" max="8961" width="3.6640625" style="41" customWidth="1"/>
    <col min="8962" max="8962" width="2.33203125" style="41" customWidth="1"/>
    <col min="8963" max="8963" width="14.44140625" style="41" customWidth="1"/>
    <col min="8964" max="8964" width="8.77734375" style="41" customWidth="1"/>
    <col min="8965" max="8965" width="1.44140625" style="41" customWidth="1"/>
    <col min="8966" max="8970" width="5.77734375" style="41" customWidth="1"/>
    <col min="8971" max="8971" width="7" style="41" customWidth="1"/>
    <col min="8972" max="8977" width="6" style="41" customWidth="1"/>
    <col min="8978" max="8980" width="5.44140625" style="41" customWidth="1"/>
    <col min="8981" max="8981" width="1.44140625" style="41" customWidth="1"/>
    <col min="8982" max="8982" width="12.77734375" style="41" customWidth="1"/>
    <col min="8983" max="8984" width="12.44140625" style="41" bestFit="1" customWidth="1"/>
    <col min="8985" max="9216" width="8.77734375" style="41"/>
    <col min="9217" max="9217" width="3.6640625" style="41" customWidth="1"/>
    <col min="9218" max="9218" width="2.33203125" style="41" customWidth="1"/>
    <col min="9219" max="9219" width="14.44140625" style="41" customWidth="1"/>
    <col min="9220" max="9220" width="8.77734375" style="41" customWidth="1"/>
    <col min="9221" max="9221" width="1.44140625" style="41" customWidth="1"/>
    <col min="9222" max="9226" width="5.77734375" style="41" customWidth="1"/>
    <col min="9227" max="9227" width="7" style="41" customWidth="1"/>
    <col min="9228" max="9233" width="6" style="41" customWidth="1"/>
    <col min="9234" max="9236" width="5.44140625" style="41" customWidth="1"/>
    <col min="9237" max="9237" width="1.44140625" style="41" customWidth="1"/>
    <col min="9238" max="9238" width="12.77734375" style="41" customWidth="1"/>
    <col min="9239" max="9240" width="12.44140625" style="41" bestFit="1" customWidth="1"/>
    <col min="9241" max="9472" width="8.77734375" style="41"/>
    <col min="9473" max="9473" width="3.6640625" style="41" customWidth="1"/>
    <col min="9474" max="9474" width="2.33203125" style="41" customWidth="1"/>
    <col min="9475" max="9475" width="14.44140625" style="41" customWidth="1"/>
    <col min="9476" max="9476" width="8.77734375" style="41" customWidth="1"/>
    <col min="9477" max="9477" width="1.44140625" style="41" customWidth="1"/>
    <col min="9478" max="9482" width="5.77734375" style="41" customWidth="1"/>
    <col min="9483" max="9483" width="7" style="41" customWidth="1"/>
    <col min="9484" max="9489" width="6" style="41" customWidth="1"/>
    <col min="9490" max="9492" width="5.44140625" style="41" customWidth="1"/>
    <col min="9493" max="9493" width="1.44140625" style="41" customWidth="1"/>
    <col min="9494" max="9494" width="12.77734375" style="41" customWidth="1"/>
    <col min="9495" max="9496" width="12.44140625" style="41" bestFit="1" customWidth="1"/>
    <col min="9497" max="9728" width="8.77734375" style="41"/>
    <col min="9729" max="9729" width="3.6640625" style="41" customWidth="1"/>
    <col min="9730" max="9730" width="2.33203125" style="41" customWidth="1"/>
    <col min="9731" max="9731" width="14.44140625" style="41" customWidth="1"/>
    <col min="9732" max="9732" width="8.77734375" style="41" customWidth="1"/>
    <col min="9733" max="9733" width="1.44140625" style="41" customWidth="1"/>
    <col min="9734" max="9738" width="5.77734375" style="41" customWidth="1"/>
    <col min="9739" max="9739" width="7" style="41" customWidth="1"/>
    <col min="9740" max="9745" width="6" style="41" customWidth="1"/>
    <col min="9746" max="9748" width="5.44140625" style="41" customWidth="1"/>
    <col min="9749" max="9749" width="1.44140625" style="41" customWidth="1"/>
    <col min="9750" max="9750" width="12.77734375" style="41" customWidth="1"/>
    <col min="9751" max="9752" width="12.44140625" style="41" bestFit="1" customWidth="1"/>
    <col min="9753" max="9984" width="8.77734375" style="41"/>
    <col min="9985" max="9985" width="3.6640625" style="41" customWidth="1"/>
    <col min="9986" max="9986" width="2.33203125" style="41" customWidth="1"/>
    <col min="9987" max="9987" width="14.44140625" style="41" customWidth="1"/>
    <col min="9988" max="9988" width="8.77734375" style="41" customWidth="1"/>
    <col min="9989" max="9989" width="1.44140625" style="41" customWidth="1"/>
    <col min="9990" max="9994" width="5.77734375" style="41" customWidth="1"/>
    <col min="9995" max="9995" width="7" style="41" customWidth="1"/>
    <col min="9996" max="10001" width="6" style="41" customWidth="1"/>
    <col min="10002" max="10004" width="5.44140625" style="41" customWidth="1"/>
    <col min="10005" max="10005" width="1.44140625" style="41" customWidth="1"/>
    <col min="10006" max="10006" width="12.77734375" style="41" customWidth="1"/>
    <col min="10007" max="10008" width="12.44140625" style="41" bestFit="1" customWidth="1"/>
    <col min="10009" max="10240" width="8.77734375" style="41"/>
    <col min="10241" max="10241" width="3.6640625" style="41" customWidth="1"/>
    <col min="10242" max="10242" width="2.33203125" style="41" customWidth="1"/>
    <col min="10243" max="10243" width="14.44140625" style="41" customWidth="1"/>
    <col min="10244" max="10244" width="8.77734375" style="41" customWidth="1"/>
    <col min="10245" max="10245" width="1.44140625" style="41" customWidth="1"/>
    <col min="10246" max="10250" width="5.77734375" style="41" customWidth="1"/>
    <col min="10251" max="10251" width="7" style="41" customWidth="1"/>
    <col min="10252" max="10257" width="6" style="41" customWidth="1"/>
    <col min="10258" max="10260" width="5.44140625" style="41" customWidth="1"/>
    <col min="10261" max="10261" width="1.44140625" style="41" customWidth="1"/>
    <col min="10262" max="10262" width="12.77734375" style="41" customWidth="1"/>
    <col min="10263" max="10264" width="12.44140625" style="41" bestFit="1" customWidth="1"/>
    <col min="10265" max="10496" width="8.77734375" style="41"/>
    <col min="10497" max="10497" width="3.6640625" style="41" customWidth="1"/>
    <col min="10498" max="10498" width="2.33203125" style="41" customWidth="1"/>
    <col min="10499" max="10499" width="14.44140625" style="41" customWidth="1"/>
    <col min="10500" max="10500" width="8.77734375" style="41" customWidth="1"/>
    <col min="10501" max="10501" width="1.44140625" style="41" customWidth="1"/>
    <col min="10502" max="10506" width="5.77734375" style="41" customWidth="1"/>
    <col min="10507" max="10507" width="7" style="41" customWidth="1"/>
    <col min="10508" max="10513" width="6" style="41" customWidth="1"/>
    <col min="10514" max="10516" width="5.44140625" style="41" customWidth="1"/>
    <col min="10517" max="10517" width="1.44140625" style="41" customWidth="1"/>
    <col min="10518" max="10518" width="12.77734375" style="41" customWidth="1"/>
    <col min="10519" max="10520" width="12.44140625" style="41" bestFit="1" customWidth="1"/>
    <col min="10521" max="10752" width="8.77734375" style="41"/>
    <col min="10753" max="10753" width="3.6640625" style="41" customWidth="1"/>
    <col min="10754" max="10754" width="2.33203125" style="41" customWidth="1"/>
    <col min="10755" max="10755" width="14.44140625" style="41" customWidth="1"/>
    <col min="10756" max="10756" width="8.77734375" style="41" customWidth="1"/>
    <col min="10757" max="10757" width="1.44140625" style="41" customWidth="1"/>
    <col min="10758" max="10762" width="5.77734375" style="41" customWidth="1"/>
    <col min="10763" max="10763" width="7" style="41" customWidth="1"/>
    <col min="10764" max="10769" width="6" style="41" customWidth="1"/>
    <col min="10770" max="10772" width="5.44140625" style="41" customWidth="1"/>
    <col min="10773" max="10773" width="1.44140625" style="41" customWidth="1"/>
    <col min="10774" max="10774" width="12.77734375" style="41" customWidth="1"/>
    <col min="10775" max="10776" width="12.44140625" style="41" bestFit="1" customWidth="1"/>
    <col min="10777" max="11008" width="8.77734375" style="41"/>
    <col min="11009" max="11009" width="3.6640625" style="41" customWidth="1"/>
    <col min="11010" max="11010" width="2.33203125" style="41" customWidth="1"/>
    <col min="11011" max="11011" width="14.44140625" style="41" customWidth="1"/>
    <col min="11012" max="11012" width="8.77734375" style="41" customWidth="1"/>
    <col min="11013" max="11013" width="1.44140625" style="41" customWidth="1"/>
    <col min="11014" max="11018" width="5.77734375" style="41" customWidth="1"/>
    <col min="11019" max="11019" width="7" style="41" customWidth="1"/>
    <col min="11020" max="11025" width="6" style="41" customWidth="1"/>
    <col min="11026" max="11028" width="5.44140625" style="41" customWidth="1"/>
    <col min="11029" max="11029" width="1.44140625" style="41" customWidth="1"/>
    <col min="11030" max="11030" width="12.77734375" style="41" customWidth="1"/>
    <col min="11031" max="11032" width="12.44140625" style="41" bestFit="1" customWidth="1"/>
    <col min="11033" max="11264" width="8.77734375" style="41"/>
    <col min="11265" max="11265" width="3.6640625" style="41" customWidth="1"/>
    <col min="11266" max="11266" width="2.33203125" style="41" customWidth="1"/>
    <col min="11267" max="11267" width="14.44140625" style="41" customWidth="1"/>
    <col min="11268" max="11268" width="8.77734375" style="41" customWidth="1"/>
    <col min="11269" max="11269" width="1.44140625" style="41" customWidth="1"/>
    <col min="11270" max="11274" width="5.77734375" style="41" customWidth="1"/>
    <col min="11275" max="11275" width="7" style="41" customWidth="1"/>
    <col min="11276" max="11281" width="6" style="41" customWidth="1"/>
    <col min="11282" max="11284" width="5.44140625" style="41" customWidth="1"/>
    <col min="11285" max="11285" width="1.44140625" style="41" customWidth="1"/>
    <col min="11286" max="11286" width="12.77734375" style="41" customWidth="1"/>
    <col min="11287" max="11288" width="12.44140625" style="41" bestFit="1" customWidth="1"/>
    <col min="11289" max="11520" width="8.77734375" style="41"/>
    <col min="11521" max="11521" width="3.6640625" style="41" customWidth="1"/>
    <col min="11522" max="11522" width="2.33203125" style="41" customWidth="1"/>
    <col min="11523" max="11523" width="14.44140625" style="41" customWidth="1"/>
    <col min="11524" max="11524" width="8.77734375" style="41" customWidth="1"/>
    <col min="11525" max="11525" width="1.44140625" style="41" customWidth="1"/>
    <col min="11526" max="11530" width="5.77734375" style="41" customWidth="1"/>
    <col min="11531" max="11531" width="7" style="41" customWidth="1"/>
    <col min="11532" max="11537" width="6" style="41" customWidth="1"/>
    <col min="11538" max="11540" width="5.44140625" style="41" customWidth="1"/>
    <col min="11541" max="11541" width="1.44140625" style="41" customWidth="1"/>
    <col min="11542" max="11542" width="12.77734375" style="41" customWidth="1"/>
    <col min="11543" max="11544" width="12.44140625" style="41" bestFit="1" customWidth="1"/>
    <col min="11545" max="11776" width="8.77734375" style="41"/>
    <col min="11777" max="11777" width="3.6640625" style="41" customWidth="1"/>
    <col min="11778" max="11778" width="2.33203125" style="41" customWidth="1"/>
    <col min="11779" max="11779" width="14.44140625" style="41" customWidth="1"/>
    <col min="11780" max="11780" width="8.77734375" style="41" customWidth="1"/>
    <col min="11781" max="11781" width="1.44140625" style="41" customWidth="1"/>
    <col min="11782" max="11786" width="5.77734375" style="41" customWidth="1"/>
    <col min="11787" max="11787" width="7" style="41" customWidth="1"/>
    <col min="11788" max="11793" width="6" style="41" customWidth="1"/>
    <col min="11794" max="11796" width="5.44140625" style="41" customWidth="1"/>
    <col min="11797" max="11797" width="1.44140625" style="41" customWidth="1"/>
    <col min="11798" max="11798" width="12.77734375" style="41" customWidth="1"/>
    <col min="11799" max="11800" width="12.44140625" style="41" bestFit="1" customWidth="1"/>
    <col min="11801" max="12032" width="8.77734375" style="41"/>
    <col min="12033" max="12033" width="3.6640625" style="41" customWidth="1"/>
    <col min="12034" max="12034" width="2.33203125" style="41" customWidth="1"/>
    <col min="12035" max="12035" width="14.44140625" style="41" customWidth="1"/>
    <col min="12036" max="12036" width="8.77734375" style="41" customWidth="1"/>
    <col min="12037" max="12037" width="1.44140625" style="41" customWidth="1"/>
    <col min="12038" max="12042" width="5.77734375" style="41" customWidth="1"/>
    <col min="12043" max="12043" width="7" style="41" customWidth="1"/>
    <col min="12044" max="12049" width="6" style="41" customWidth="1"/>
    <col min="12050" max="12052" width="5.44140625" style="41" customWidth="1"/>
    <col min="12053" max="12053" width="1.44140625" style="41" customWidth="1"/>
    <col min="12054" max="12054" width="12.77734375" style="41" customWidth="1"/>
    <col min="12055" max="12056" width="12.44140625" style="41" bestFit="1" customWidth="1"/>
    <col min="12057" max="12288" width="8.77734375" style="41"/>
    <col min="12289" max="12289" width="3.6640625" style="41" customWidth="1"/>
    <col min="12290" max="12290" width="2.33203125" style="41" customWidth="1"/>
    <col min="12291" max="12291" width="14.44140625" style="41" customWidth="1"/>
    <col min="12292" max="12292" width="8.77734375" style="41" customWidth="1"/>
    <col min="12293" max="12293" width="1.44140625" style="41" customWidth="1"/>
    <col min="12294" max="12298" width="5.77734375" style="41" customWidth="1"/>
    <col min="12299" max="12299" width="7" style="41" customWidth="1"/>
    <col min="12300" max="12305" width="6" style="41" customWidth="1"/>
    <col min="12306" max="12308" width="5.44140625" style="41" customWidth="1"/>
    <col min="12309" max="12309" width="1.44140625" style="41" customWidth="1"/>
    <col min="12310" max="12310" width="12.77734375" style="41" customWidth="1"/>
    <col min="12311" max="12312" width="12.44140625" style="41" bestFit="1" customWidth="1"/>
    <col min="12313" max="12544" width="8.77734375" style="41"/>
    <col min="12545" max="12545" width="3.6640625" style="41" customWidth="1"/>
    <col min="12546" max="12546" width="2.33203125" style="41" customWidth="1"/>
    <col min="12547" max="12547" width="14.44140625" style="41" customWidth="1"/>
    <col min="12548" max="12548" width="8.77734375" style="41" customWidth="1"/>
    <col min="12549" max="12549" width="1.44140625" style="41" customWidth="1"/>
    <col min="12550" max="12554" width="5.77734375" style="41" customWidth="1"/>
    <col min="12555" max="12555" width="7" style="41" customWidth="1"/>
    <col min="12556" max="12561" width="6" style="41" customWidth="1"/>
    <col min="12562" max="12564" width="5.44140625" style="41" customWidth="1"/>
    <col min="12565" max="12565" width="1.44140625" style="41" customWidth="1"/>
    <col min="12566" max="12566" width="12.77734375" style="41" customWidth="1"/>
    <col min="12567" max="12568" width="12.44140625" style="41" bestFit="1" customWidth="1"/>
    <col min="12569" max="12800" width="8.77734375" style="41"/>
    <col min="12801" max="12801" width="3.6640625" style="41" customWidth="1"/>
    <col min="12802" max="12802" width="2.33203125" style="41" customWidth="1"/>
    <col min="12803" max="12803" width="14.44140625" style="41" customWidth="1"/>
    <col min="12804" max="12804" width="8.77734375" style="41" customWidth="1"/>
    <col min="12805" max="12805" width="1.44140625" style="41" customWidth="1"/>
    <col min="12806" max="12810" width="5.77734375" style="41" customWidth="1"/>
    <col min="12811" max="12811" width="7" style="41" customWidth="1"/>
    <col min="12812" max="12817" width="6" style="41" customWidth="1"/>
    <col min="12818" max="12820" width="5.44140625" style="41" customWidth="1"/>
    <col min="12821" max="12821" width="1.44140625" style="41" customWidth="1"/>
    <col min="12822" max="12822" width="12.77734375" style="41" customWidth="1"/>
    <col min="12823" max="12824" width="12.44140625" style="41" bestFit="1" customWidth="1"/>
    <col min="12825" max="13056" width="8.77734375" style="41"/>
    <col min="13057" max="13057" width="3.6640625" style="41" customWidth="1"/>
    <col min="13058" max="13058" width="2.33203125" style="41" customWidth="1"/>
    <col min="13059" max="13059" width="14.44140625" style="41" customWidth="1"/>
    <col min="13060" max="13060" width="8.77734375" style="41" customWidth="1"/>
    <col min="13061" max="13061" width="1.44140625" style="41" customWidth="1"/>
    <col min="13062" max="13066" width="5.77734375" style="41" customWidth="1"/>
    <col min="13067" max="13067" width="7" style="41" customWidth="1"/>
    <col min="13068" max="13073" width="6" style="41" customWidth="1"/>
    <col min="13074" max="13076" width="5.44140625" style="41" customWidth="1"/>
    <col min="13077" max="13077" width="1.44140625" style="41" customWidth="1"/>
    <col min="13078" max="13078" width="12.77734375" style="41" customWidth="1"/>
    <col min="13079" max="13080" width="12.44140625" style="41" bestFit="1" customWidth="1"/>
    <col min="13081" max="13312" width="8.77734375" style="41"/>
    <col min="13313" max="13313" width="3.6640625" style="41" customWidth="1"/>
    <col min="13314" max="13314" width="2.33203125" style="41" customWidth="1"/>
    <col min="13315" max="13315" width="14.44140625" style="41" customWidth="1"/>
    <col min="13316" max="13316" width="8.77734375" style="41" customWidth="1"/>
    <col min="13317" max="13317" width="1.44140625" style="41" customWidth="1"/>
    <col min="13318" max="13322" width="5.77734375" style="41" customWidth="1"/>
    <col min="13323" max="13323" width="7" style="41" customWidth="1"/>
    <col min="13324" max="13329" width="6" style="41" customWidth="1"/>
    <col min="13330" max="13332" width="5.44140625" style="41" customWidth="1"/>
    <col min="13333" max="13333" width="1.44140625" style="41" customWidth="1"/>
    <col min="13334" max="13334" width="12.77734375" style="41" customWidth="1"/>
    <col min="13335" max="13336" width="12.44140625" style="41" bestFit="1" customWidth="1"/>
    <col min="13337" max="13568" width="8.77734375" style="41"/>
    <col min="13569" max="13569" width="3.6640625" style="41" customWidth="1"/>
    <col min="13570" max="13570" width="2.33203125" style="41" customWidth="1"/>
    <col min="13571" max="13571" width="14.44140625" style="41" customWidth="1"/>
    <col min="13572" max="13572" width="8.77734375" style="41" customWidth="1"/>
    <col min="13573" max="13573" width="1.44140625" style="41" customWidth="1"/>
    <col min="13574" max="13578" width="5.77734375" style="41" customWidth="1"/>
    <col min="13579" max="13579" width="7" style="41" customWidth="1"/>
    <col min="13580" max="13585" width="6" style="41" customWidth="1"/>
    <col min="13586" max="13588" width="5.44140625" style="41" customWidth="1"/>
    <col min="13589" max="13589" width="1.44140625" style="41" customWidth="1"/>
    <col min="13590" max="13590" width="12.77734375" style="41" customWidth="1"/>
    <col min="13591" max="13592" width="12.44140625" style="41" bestFit="1" customWidth="1"/>
    <col min="13593" max="13824" width="8.77734375" style="41"/>
    <col min="13825" max="13825" width="3.6640625" style="41" customWidth="1"/>
    <col min="13826" max="13826" width="2.33203125" style="41" customWidth="1"/>
    <col min="13827" max="13827" width="14.44140625" style="41" customWidth="1"/>
    <col min="13828" max="13828" width="8.77734375" style="41" customWidth="1"/>
    <col min="13829" max="13829" width="1.44140625" style="41" customWidth="1"/>
    <col min="13830" max="13834" width="5.77734375" style="41" customWidth="1"/>
    <col min="13835" max="13835" width="7" style="41" customWidth="1"/>
    <col min="13836" max="13841" width="6" style="41" customWidth="1"/>
    <col min="13842" max="13844" width="5.44140625" style="41" customWidth="1"/>
    <col min="13845" max="13845" width="1.44140625" style="41" customWidth="1"/>
    <col min="13846" max="13846" width="12.77734375" style="41" customWidth="1"/>
    <col min="13847" max="13848" width="12.44140625" style="41" bestFit="1" customWidth="1"/>
    <col min="13849" max="14080" width="8.77734375" style="41"/>
    <col min="14081" max="14081" width="3.6640625" style="41" customWidth="1"/>
    <col min="14082" max="14082" width="2.33203125" style="41" customWidth="1"/>
    <col min="14083" max="14083" width="14.44140625" style="41" customWidth="1"/>
    <col min="14084" max="14084" width="8.77734375" style="41" customWidth="1"/>
    <col min="14085" max="14085" width="1.44140625" style="41" customWidth="1"/>
    <col min="14086" max="14090" width="5.77734375" style="41" customWidth="1"/>
    <col min="14091" max="14091" width="7" style="41" customWidth="1"/>
    <col min="14092" max="14097" width="6" style="41" customWidth="1"/>
    <col min="14098" max="14100" width="5.44140625" style="41" customWidth="1"/>
    <col min="14101" max="14101" width="1.44140625" style="41" customWidth="1"/>
    <col min="14102" max="14102" width="12.77734375" style="41" customWidth="1"/>
    <col min="14103" max="14104" width="12.44140625" style="41" bestFit="1" customWidth="1"/>
    <col min="14105" max="14336" width="8.77734375" style="41"/>
    <col min="14337" max="14337" width="3.6640625" style="41" customWidth="1"/>
    <col min="14338" max="14338" width="2.33203125" style="41" customWidth="1"/>
    <col min="14339" max="14339" width="14.44140625" style="41" customWidth="1"/>
    <col min="14340" max="14340" width="8.77734375" style="41" customWidth="1"/>
    <col min="14341" max="14341" width="1.44140625" style="41" customWidth="1"/>
    <col min="14342" max="14346" width="5.77734375" style="41" customWidth="1"/>
    <col min="14347" max="14347" width="7" style="41" customWidth="1"/>
    <col min="14348" max="14353" width="6" style="41" customWidth="1"/>
    <col min="14354" max="14356" width="5.44140625" style="41" customWidth="1"/>
    <col min="14357" max="14357" width="1.44140625" style="41" customWidth="1"/>
    <col min="14358" max="14358" width="12.77734375" style="41" customWidth="1"/>
    <col min="14359" max="14360" width="12.44140625" style="41" bestFit="1" customWidth="1"/>
    <col min="14361" max="14592" width="8.77734375" style="41"/>
    <col min="14593" max="14593" width="3.6640625" style="41" customWidth="1"/>
    <col min="14594" max="14594" width="2.33203125" style="41" customWidth="1"/>
    <col min="14595" max="14595" width="14.44140625" style="41" customWidth="1"/>
    <col min="14596" max="14596" width="8.77734375" style="41" customWidth="1"/>
    <col min="14597" max="14597" width="1.44140625" style="41" customWidth="1"/>
    <col min="14598" max="14602" width="5.77734375" style="41" customWidth="1"/>
    <col min="14603" max="14603" width="7" style="41" customWidth="1"/>
    <col min="14604" max="14609" width="6" style="41" customWidth="1"/>
    <col min="14610" max="14612" width="5.44140625" style="41" customWidth="1"/>
    <col min="14613" max="14613" width="1.44140625" style="41" customWidth="1"/>
    <col min="14614" max="14614" width="12.77734375" style="41" customWidth="1"/>
    <col min="14615" max="14616" width="12.44140625" style="41" bestFit="1" customWidth="1"/>
    <col min="14617" max="14848" width="8.77734375" style="41"/>
    <col min="14849" max="14849" width="3.6640625" style="41" customWidth="1"/>
    <col min="14850" max="14850" width="2.33203125" style="41" customWidth="1"/>
    <col min="14851" max="14851" width="14.44140625" style="41" customWidth="1"/>
    <col min="14852" max="14852" width="8.77734375" style="41" customWidth="1"/>
    <col min="14853" max="14853" width="1.44140625" style="41" customWidth="1"/>
    <col min="14854" max="14858" width="5.77734375" style="41" customWidth="1"/>
    <col min="14859" max="14859" width="7" style="41" customWidth="1"/>
    <col min="14860" max="14865" width="6" style="41" customWidth="1"/>
    <col min="14866" max="14868" width="5.44140625" style="41" customWidth="1"/>
    <col min="14869" max="14869" width="1.44140625" style="41" customWidth="1"/>
    <col min="14870" max="14870" width="12.77734375" style="41" customWidth="1"/>
    <col min="14871" max="14872" width="12.44140625" style="41" bestFit="1" customWidth="1"/>
    <col min="14873" max="15104" width="8.77734375" style="41"/>
    <col min="15105" max="15105" width="3.6640625" style="41" customWidth="1"/>
    <col min="15106" max="15106" width="2.33203125" style="41" customWidth="1"/>
    <col min="15107" max="15107" width="14.44140625" style="41" customWidth="1"/>
    <col min="15108" max="15108" width="8.77734375" style="41" customWidth="1"/>
    <col min="15109" max="15109" width="1.44140625" style="41" customWidth="1"/>
    <col min="15110" max="15114" width="5.77734375" style="41" customWidth="1"/>
    <col min="15115" max="15115" width="7" style="41" customWidth="1"/>
    <col min="15116" max="15121" width="6" style="41" customWidth="1"/>
    <col min="15122" max="15124" width="5.44140625" style="41" customWidth="1"/>
    <col min="15125" max="15125" width="1.44140625" style="41" customWidth="1"/>
    <col min="15126" max="15126" width="12.77734375" style="41" customWidth="1"/>
    <col min="15127" max="15128" width="12.44140625" style="41" bestFit="1" customWidth="1"/>
    <col min="15129" max="15360" width="8.77734375" style="41"/>
    <col min="15361" max="15361" width="3.6640625" style="41" customWidth="1"/>
    <col min="15362" max="15362" width="2.33203125" style="41" customWidth="1"/>
    <col min="15363" max="15363" width="14.44140625" style="41" customWidth="1"/>
    <col min="15364" max="15364" width="8.77734375" style="41" customWidth="1"/>
    <col min="15365" max="15365" width="1.44140625" style="41" customWidth="1"/>
    <col min="15366" max="15370" width="5.77734375" style="41" customWidth="1"/>
    <col min="15371" max="15371" width="7" style="41" customWidth="1"/>
    <col min="15372" max="15377" width="6" style="41" customWidth="1"/>
    <col min="15378" max="15380" width="5.44140625" style="41" customWidth="1"/>
    <col min="15381" max="15381" width="1.44140625" style="41" customWidth="1"/>
    <col min="15382" max="15382" width="12.77734375" style="41" customWidth="1"/>
    <col min="15383" max="15384" width="12.44140625" style="41" bestFit="1" customWidth="1"/>
    <col min="15385" max="15616" width="8.77734375" style="41"/>
    <col min="15617" max="15617" width="3.6640625" style="41" customWidth="1"/>
    <col min="15618" max="15618" width="2.33203125" style="41" customWidth="1"/>
    <col min="15619" max="15619" width="14.44140625" style="41" customWidth="1"/>
    <col min="15620" max="15620" width="8.77734375" style="41" customWidth="1"/>
    <col min="15621" max="15621" width="1.44140625" style="41" customWidth="1"/>
    <col min="15622" max="15626" width="5.77734375" style="41" customWidth="1"/>
    <col min="15627" max="15627" width="7" style="41" customWidth="1"/>
    <col min="15628" max="15633" width="6" style="41" customWidth="1"/>
    <col min="15634" max="15636" width="5.44140625" style="41" customWidth="1"/>
    <col min="15637" max="15637" width="1.44140625" style="41" customWidth="1"/>
    <col min="15638" max="15638" width="12.77734375" style="41" customWidth="1"/>
    <col min="15639" max="15640" width="12.44140625" style="41" bestFit="1" customWidth="1"/>
    <col min="15641" max="15872" width="8.77734375" style="41"/>
    <col min="15873" max="15873" width="3.6640625" style="41" customWidth="1"/>
    <col min="15874" max="15874" width="2.33203125" style="41" customWidth="1"/>
    <col min="15875" max="15875" width="14.44140625" style="41" customWidth="1"/>
    <col min="15876" max="15876" width="8.77734375" style="41" customWidth="1"/>
    <col min="15877" max="15877" width="1.44140625" style="41" customWidth="1"/>
    <col min="15878" max="15882" width="5.77734375" style="41" customWidth="1"/>
    <col min="15883" max="15883" width="7" style="41" customWidth="1"/>
    <col min="15884" max="15889" width="6" style="41" customWidth="1"/>
    <col min="15890" max="15892" width="5.44140625" style="41" customWidth="1"/>
    <col min="15893" max="15893" width="1.44140625" style="41" customWidth="1"/>
    <col min="15894" max="15894" width="12.77734375" style="41" customWidth="1"/>
    <col min="15895" max="15896" width="12.44140625" style="41" bestFit="1" customWidth="1"/>
    <col min="15897" max="16128" width="8.77734375" style="41"/>
    <col min="16129" max="16129" width="3.6640625" style="41" customWidth="1"/>
    <col min="16130" max="16130" width="2.33203125" style="41" customWidth="1"/>
    <col min="16131" max="16131" width="14.44140625" style="41" customWidth="1"/>
    <col min="16132" max="16132" width="8.77734375" style="41" customWidth="1"/>
    <col min="16133" max="16133" width="1.44140625" style="41" customWidth="1"/>
    <col min="16134" max="16138" width="5.77734375" style="41" customWidth="1"/>
    <col min="16139" max="16139" width="7" style="41" customWidth="1"/>
    <col min="16140" max="16145" width="6" style="41" customWidth="1"/>
    <col min="16146" max="16148" width="5.44140625" style="41" customWidth="1"/>
    <col min="16149" max="16149" width="1.44140625" style="41" customWidth="1"/>
    <col min="16150" max="16150" width="12.77734375" style="41" customWidth="1"/>
    <col min="16151" max="16152" width="12.44140625" style="41" bestFit="1" customWidth="1"/>
    <col min="16153" max="16384" width="8.77734375" style="41"/>
  </cols>
  <sheetData>
    <row r="1" spans="1:28" ht="18.75" customHeight="1" x14ac:dyDescent="0.25">
      <c r="A1" s="1"/>
      <c r="B1" s="2"/>
      <c r="C1" s="2"/>
      <c r="D1" s="2"/>
      <c r="E1" s="2"/>
      <c r="F1" s="2"/>
      <c r="G1" s="2"/>
      <c r="H1" s="2"/>
      <c r="I1" s="2"/>
      <c r="J1" s="3" t="s">
        <v>23</v>
      </c>
      <c r="K1" s="2"/>
      <c r="L1" s="2"/>
      <c r="M1" s="2"/>
      <c r="N1" s="2"/>
      <c r="O1" s="2"/>
      <c r="P1" s="2"/>
      <c r="Q1" s="2"/>
      <c r="R1" s="2"/>
      <c r="S1" s="2"/>
      <c r="T1" s="40"/>
    </row>
    <row r="2" spans="1:28" ht="18.75" customHeight="1" x14ac:dyDescent="0.25">
      <c r="A2" s="5" t="s">
        <v>39</v>
      </c>
      <c r="B2" s="6"/>
      <c r="C2" s="6"/>
      <c r="D2" s="6"/>
      <c r="E2" s="6"/>
      <c r="F2" s="6"/>
      <c r="G2" s="6"/>
      <c r="H2" s="6"/>
      <c r="I2" s="6"/>
      <c r="J2" s="6"/>
      <c r="K2" s="6"/>
      <c r="L2" s="6"/>
      <c r="M2" s="6"/>
      <c r="N2" s="6"/>
      <c r="O2" s="6"/>
      <c r="P2" s="6"/>
      <c r="Q2" s="6"/>
      <c r="R2" s="6"/>
      <c r="S2" s="6"/>
      <c r="T2" s="7"/>
      <c r="U2" s="42"/>
      <c r="V2" s="80"/>
      <c r="W2" s="43"/>
      <c r="X2" s="43"/>
      <c r="Y2" s="43"/>
      <c r="Z2" s="43"/>
      <c r="AA2" s="43"/>
      <c r="AB2" s="43"/>
    </row>
    <row r="3" spans="1:28" ht="18.75" customHeight="1" x14ac:dyDescent="0.25">
      <c r="A3" s="8"/>
      <c r="B3" s="9" t="s">
        <v>40</v>
      </c>
      <c r="C3" s="9"/>
      <c r="D3" s="9"/>
      <c r="E3" s="9"/>
      <c r="F3" s="9"/>
      <c r="G3" s="9"/>
      <c r="H3" s="9"/>
      <c r="I3" s="9"/>
      <c r="J3" s="9"/>
      <c r="K3" s="9"/>
      <c r="L3" s="9"/>
      <c r="M3" s="9"/>
      <c r="N3" s="9"/>
      <c r="O3" s="9"/>
      <c r="P3" s="9"/>
      <c r="Q3" s="9"/>
      <c r="R3" s="9"/>
      <c r="S3" s="9"/>
      <c r="T3" s="10"/>
      <c r="U3" s="42"/>
      <c r="V3" s="80"/>
      <c r="W3" s="43"/>
      <c r="X3" s="43"/>
      <c r="Y3" s="43"/>
      <c r="Z3" s="43"/>
      <c r="AA3" s="43"/>
      <c r="AB3" s="43"/>
    </row>
    <row r="4" spans="1:28" s="45" customFormat="1" ht="27" customHeight="1" x14ac:dyDescent="0.25">
      <c r="A4" s="102"/>
      <c r="B4" s="247" t="s">
        <v>0</v>
      </c>
      <c r="C4" s="185"/>
      <c r="D4" s="248"/>
      <c r="E4" s="187"/>
      <c r="F4" s="249" t="s">
        <v>1</v>
      </c>
      <c r="G4" s="185"/>
      <c r="H4" s="250"/>
      <c r="I4" s="199"/>
      <c r="J4" s="249" t="s">
        <v>2</v>
      </c>
      <c r="K4" s="185"/>
      <c r="L4" s="202"/>
      <c r="M4" s="203"/>
      <c r="N4" s="203"/>
      <c r="O4" s="203"/>
      <c r="P4" s="203"/>
      <c r="Q4" s="203"/>
      <c r="R4" s="203"/>
      <c r="S4" s="203"/>
      <c r="T4" s="204"/>
      <c r="U4" s="44"/>
      <c r="V4" s="80"/>
      <c r="W4" s="43"/>
      <c r="X4" s="43"/>
      <c r="Y4" s="43"/>
      <c r="Z4" s="43"/>
      <c r="AA4" s="43"/>
      <c r="AB4" s="43"/>
    </row>
    <row r="5" spans="1:28" ht="15" customHeight="1" x14ac:dyDescent="0.25">
      <c r="A5" s="191" t="s">
        <v>5</v>
      </c>
      <c r="B5" s="11"/>
      <c r="C5" s="12"/>
      <c r="D5" s="13"/>
      <c r="E5" s="46"/>
      <c r="F5" s="47"/>
      <c r="G5" s="46"/>
      <c r="H5" s="46"/>
      <c r="I5" s="46"/>
      <c r="J5" s="14"/>
      <c r="K5" s="14"/>
      <c r="L5" s="81"/>
      <c r="M5" s="81"/>
      <c r="N5" s="91"/>
      <c r="O5" s="91"/>
      <c r="P5" s="251" t="s">
        <v>18</v>
      </c>
      <c r="Q5" s="252"/>
      <c r="R5" s="252"/>
      <c r="S5" s="252"/>
      <c r="T5" s="253"/>
      <c r="U5" s="42"/>
      <c r="V5" s="80"/>
      <c r="W5" s="43"/>
      <c r="X5" s="43"/>
      <c r="Y5" s="43"/>
      <c r="Z5" s="43"/>
      <c r="AA5" s="43"/>
      <c r="AB5" s="43"/>
    </row>
    <row r="6" spans="1:28" ht="15" customHeight="1" x14ac:dyDescent="0.25">
      <c r="A6" s="192"/>
      <c r="B6" s="15"/>
      <c r="C6" s="87"/>
      <c r="D6" s="87"/>
      <c r="E6" s="47"/>
      <c r="G6" s="254" t="s">
        <v>9</v>
      </c>
      <c r="H6" s="254"/>
      <c r="I6" s="254"/>
      <c r="J6" s="254"/>
      <c r="L6" s="81"/>
      <c r="M6" s="81"/>
      <c r="N6" s="91"/>
      <c r="O6" s="91"/>
      <c r="P6" s="255" t="s">
        <v>22</v>
      </c>
      <c r="Q6" s="256"/>
      <c r="R6" s="256"/>
      <c r="S6" s="256"/>
      <c r="T6" s="257"/>
      <c r="U6" s="42"/>
      <c r="V6" s="43"/>
      <c r="W6" s="43"/>
      <c r="X6" s="43"/>
      <c r="Y6" s="43"/>
      <c r="Z6" s="43"/>
      <c r="AA6" s="43"/>
      <c r="AB6" s="43"/>
    </row>
    <row r="7" spans="1:28" ht="15" customHeight="1" x14ac:dyDescent="0.25">
      <c r="A7" s="192"/>
      <c r="B7" s="15"/>
      <c r="C7" s="87"/>
      <c r="D7" s="87"/>
      <c r="E7" s="47"/>
      <c r="F7" s="47"/>
      <c r="L7" s="81"/>
      <c r="M7" s="81"/>
      <c r="N7" s="91"/>
      <c r="O7" s="91"/>
      <c r="P7" s="258"/>
      <c r="Q7" s="256"/>
      <c r="R7" s="256"/>
      <c r="S7" s="256"/>
      <c r="T7" s="257"/>
      <c r="U7" s="42"/>
      <c r="V7" s="43"/>
      <c r="W7" s="43"/>
      <c r="X7" s="43"/>
      <c r="Y7" s="43"/>
      <c r="Z7" s="43"/>
      <c r="AA7" s="43"/>
      <c r="AB7" s="43"/>
    </row>
    <row r="8" spans="1:28" ht="15" customHeight="1" x14ac:dyDescent="0.25">
      <c r="A8" s="192"/>
      <c r="B8" s="15"/>
      <c r="C8" s="15"/>
      <c r="D8" s="15"/>
      <c r="E8" s="47"/>
      <c r="F8" s="47"/>
      <c r="G8" s="201" t="s">
        <v>10</v>
      </c>
      <c r="H8" s="201"/>
      <c r="I8" s="201"/>
      <c r="J8" s="201"/>
      <c r="L8" s="81"/>
      <c r="M8" s="86"/>
      <c r="N8" s="86"/>
      <c r="O8" s="86"/>
      <c r="P8" s="259" t="s">
        <v>32</v>
      </c>
      <c r="Q8" s="260"/>
      <c r="R8" s="260"/>
      <c r="S8" s="260"/>
      <c r="T8" s="261"/>
      <c r="U8" s="42"/>
      <c r="Y8" s="43"/>
      <c r="Z8" s="43"/>
      <c r="AA8" s="43"/>
      <c r="AB8" s="43"/>
    </row>
    <row r="9" spans="1:28" ht="15" customHeight="1" x14ac:dyDescent="0.25">
      <c r="A9" s="192"/>
      <c r="B9" s="17"/>
      <c r="C9" s="15"/>
      <c r="D9" s="15"/>
      <c r="E9" s="47"/>
      <c r="F9" s="47"/>
      <c r="L9" s="81"/>
      <c r="M9" s="170"/>
      <c r="N9" s="170"/>
      <c r="O9" s="170"/>
      <c r="P9" s="262" t="s">
        <v>20</v>
      </c>
      <c r="Q9" s="263"/>
      <c r="R9" s="263"/>
      <c r="S9" s="263"/>
      <c r="T9" s="264"/>
      <c r="U9" s="42"/>
      <c r="V9" s="86"/>
      <c r="W9" s="12"/>
      <c r="X9" s="13"/>
      <c r="Y9" s="43"/>
      <c r="Z9" s="43"/>
      <c r="AA9" s="43"/>
      <c r="AB9" s="43"/>
    </row>
    <row r="10" spans="1:28" ht="15" customHeight="1" x14ac:dyDescent="0.25">
      <c r="A10" s="192"/>
      <c r="B10" s="15"/>
      <c r="C10" s="15"/>
      <c r="D10" s="15"/>
      <c r="E10" s="47"/>
      <c r="F10" s="47"/>
      <c r="H10" s="77"/>
      <c r="I10" s="19"/>
      <c r="J10" s="16"/>
      <c r="L10" s="81"/>
      <c r="M10" s="170"/>
      <c r="N10" s="170"/>
      <c r="O10" s="170"/>
      <c r="P10" s="262"/>
      <c r="Q10" s="263"/>
      <c r="R10" s="263"/>
      <c r="S10" s="263"/>
      <c r="T10" s="264"/>
      <c r="U10" s="42"/>
      <c r="V10" s="170"/>
      <c r="W10" s="170"/>
      <c r="X10" s="170"/>
      <c r="Y10" s="43"/>
      <c r="Z10" s="43"/>
      <c r="AA10" s="43"/>
      <c r="AB10" s="43"/>
    </row>
    <row r="11" spans="1:28" ht="15" customHeight="1" x14ac:dyDescent="0.25">
      <c r="A11" s="192"/>
      <c r="B11" s="17"/>
      <c r="C11" s="15"/>
      <c r="D11" s="15"/>
      <c r="E11" s="50"/>
      <c r="F11" s="50"/>
      <c r="H11" s="18"/>
      <c r="I11" s="19"/>
      <c r="J11" s="16"/>
      <c r="K11" s="172" t="s">
        <v>37</v>
      </c>
      <c r="L11" s="81"/>
      <c r="M11" s="170"/>
      <c r="N11" s="170"/>
      <c r="O11" s="170"/>
      <c r="P11" s="262"/>
      <c r="Q11" s="263"/>
      <c r="R11" s="263"/>
      <c r="S11" s="263"/>
      <c r="T11" s="264"/>
      <c r="U11" s="42"/>
      <c r="V11" s="170"/>
      <c r="W11" s="170"/>
      <c r="X11" s="170"/>
      <c r="Y11" s="43"/>
      <c r="Z11" s="43"/>
      <c r="AA11" s="43"/>
      <c r="AB11" s="43"/>
    </row>
    <row r="12" spans="1:28" ht="15" customHeight="1" x14ac:dyDescent="0.25">
      <c r="A12" s="192"/>
      <c r="B12" s="17"/>
      <c r="C12" s="17"/>
      <c r="D12" s="17"/>
      <c r="E12" s="51"/>
      <c r="F12" s="51"/>
      <c r="H12" s="218"/>
      <c r="I12" s="218"/>
      <c r="K12" s="265"/>
      <c r="L12" s="227"/>
      <c r="M12" s="227"/>
      <c r="N12" s="227"/>
      <c r="O12" s="85"/>
      <c r="P12" s="266" t="s">
        <v>21</v>
      </c>
      <c r="Q12" s="222"/>
      <c r="R12" s="222"/>
      <c r="S12" s="222"/>
      <c r="T12" s="223"/>
      <c r="U12" s="42"/>
      <c r="V12" s="170"/>
      <c r="W12" s="170"/>
      <c r="X12" s="170"/>
      <c r="Y12" s="43"/>
      <c r="Z12" s="43"/>
      <c r="AA12" s="43"/>
      <c r="AB12" s="43"/>
    </row>
    <row r="13" spans="1:28" ht="15" customHeight="1" x14ac:dyDescent="0.25">
      <c r="A13" s="192"/>
      <c r="B13" s="17"/>
      <c r="C13" s="17"/>
      <c r="D13" s="17"/>
      <c r="L13" s="81"/>
      <c r="M13" s="85"/>
      <c r="N13" s="85"/>
      <c r="O13" s="85"/>
      <c r="P13" s="266"/>
      <c r="Q13" s="222"/>
      <c r="R13" s="222"/>
      <c r="S13" s="222"/>
      <c r="T13" s="223"/>
      <c r="U13" s="42"/>
      <c r="V13" s="85"/>
      <c r="W13" s="85"/>
      <c r="X13" s="85"/>
      <c r="Y13" s="43"/>
      <c r="Z13" s="43"/>
      <c r="AA13" s="43"/>
      <c r="AB13" s="43"/>
    </row>
    <row r="14" spans="1:28" ht="15" customHeight="1" x14ac:dyDescent="0.25">
      <c r="A14" s="192"/>
      <c r="B14" s="20"/>
      <c r="C14" s="20"/>
      <c r="D14" s="20"/>
      <c r="L14" s="81"/>
      <c r="M14" s="85"/>
      <c r="N14" s="85"/>
      <c r="O14" s="85"/>
      <c r="P14" s="266"/>
      <c r="Q14" s="222"/>
      <c r="R14" s="222"/>
      <c r="S14" s="222"/>
      <c r="T14" s="223"/>
      <c r="U14" s="42"/>
      <c r="V14" s="85"/>
      <c r="W14" s="85"/>
      <c r="X14" s="85"/>
    </row>
    <row r="15" spans="1:28" ht="15" customHeight="1" x14ac:dyDescent="0.25">
      <c r="A15" s="192"/>
      <c r="B15" s="96"/>
      <c r="C15" s="97"/>
      <c r="D15" s="97"/>
      <c r="E15" s="57"/>
      <c r="F15" s="57"/>
      <c r="G15" s="57"/>
      <c r="H15" s="57"/>
      <c r="I15" s="57"/>
      <c r="J15" s="57"/>
      <c r="K15" s="57"/>
      <c r="L15" s="88"/>
      <c r="M15" s="57"/>
      <c r="N15" s="57"/>
      <c r="O15" s="98"/>
      <c r="P15" s="266"/>
      <c r="Q15" s="222"/>
      <c r="R15" s="222"/>
      <c r="S15" s="222"/>
      <c r="T15" s="223"/>
      <c r="U15" s="42"/>
      <c r="V15" s="85"/>
      <c r="W15" s="85"/>
      <c r="X15" s="85"/>
      <c r="Y15" s="85"/>
      <c r="Z15" s="85"/>
      <c r="AA15" s="85"/>
      <c r="AB15" s="85"/>
    </row>
    <row r="16" spans="1:28" ht="12.75" customHeight="1" x14ac:dyDescent="0.25">
      <c r="A16" s="195" t="s">
        <v>6</v>
      </c>
      <c r="B16" s="49"/>
      <c r="C16" s="42"/>
      <c r="D16" s="217" t="s">
        <v>33</v>
      </c>
      <c r="E16" s="217"/>
      <c r="F16" s="217"/>
      <c r="G16" s="217"/>
      <c r="H16" s="23"/>
      <c r="I16" s="160"/>
      <c r="J16" s="217" t="s">
        <v>34</v>
      </c>
      <c r="K16" s="217"/>
      <c r="L16" s="217"/>
      <c r="M16" s="217"/>
      <c r="N16" s="42"/>
      <c r="O16" s="42"/>
      <c r="P16" s="267" t="s">
        <v>38</v>
      </c>
      <c r="Q16" s="225"/>
      <c r="R16" s="225"/>
      <c r="S16" s="225"/>
      <c r="T16" s="226"/>
      <c r="U16" s="42"/>
      <c r="V16" s="85"/>
      <c r="W16" s="85"/>
      <c r="X16" s="85"/>
      <c r="Y16" s="85"/>
      <c r="Z16" s="85"/>
      <c r="AA16" s="85"/>
      <c r="AB16" s="85"/>
    </row>
    <row r="17" spans="1:28" ht="12.75" customHeight="1" x14ac:dyDescent="0.25">
      <c r="A17" s="191"/>
      <c r="B17" s="21"/>
      <c r="D17" s="219"/>
      <c r="E17" s="219"/>
      <c r="F17" s="219"/>
      <c r="G17" s="219"/>
      <c r="H17" s="23"/>
      <c r="I17" s="52"/>
      <c r="J17" s="220"/>
      <c r="K17" s="220"/>
      <c r="L17" s="220"/>
      <c r="M17" s="220"/>
      <c r="O17" s="42"/>
      <c r="P17" s="267"/>
      <c r="Q17" s="225"/>
      <c r="R17" s="225"/>
      <c r="S17" s="225"/>
      <c r="T17" s="226"/>
      <c r="U17" s="42"/>
      <c r="V17" s="85"/>
      <c r="W17" s="85"/>
      <c r="X17" s="85"/>
      <c r="Y17" s="85"/>
      <c r="Z17" s="85"/>
      <c r="AA17" s="85"/>
      <c r="AB17" s="85"/>
    </row>
    <row r="18" spans="1:28" ht="12.75" customHeight="1" x14ac:dyDescent="0.25">
      <c r="A18" s="191"/>
      <c r="B18" s="25"/>
      <c r="C18" s="25"/>
      <c r="E18" s="25"/>
      <c r="F18" s="25"/>
      <c r="G18" s="25"/>
      <c r="H18" s="16"/>
      <c r="I18" s="24"/>
      <c r="J18" s="25"/>
      <c r="K18" s="26"/>
      <c r="L18" s="82"/>
      <c r="M18" s="42"/>
      <c r="N18" s="42"/>
      <c r="O18" s="42"/>
      <c r="P18" s="93"/>
      <c r="Q18" s="91"/>
      <c r="R18" s="91"/>
      <c r="S18" s="91"/>
      <c r="T18" s="92"/>
      <c r="U18" s="42"/>
      <c r="V18" s="85"/>
      <c r="W18" s="85"/>
      <c r="X18" s="85"/>
      <c r="Y18" s="85"/>
      <c r="Z18" s="85"/>
      <c r="AA18" s="85"/>
      <c r="AB18" s="85"/>
    </row>
    <row r="19" spans="1:28" ht="12.75" customHeight="1" x14ac:dyDescent="0.25">
      <c r="A19" s="191"/>
      <c r="B19" s="25"/>
      <c r="C19" s="25"/>
      <c r="E19" s="25"/>
      <c r="F19" s="25"/>
      <c r="G19" s="25"/>
      <c r="H19" s="163"/>
      <c r="I19" s="164"/>
      <c r="J19" s="26"/>
      <c r="K19" s="26"/>
      <c r="L19" s="82"/>
      <c r="M19" s="170"/>
      <c r="N19" s="170"/>
      <c r="O19" s="170"/>
      <c r="P19" s="93"/>
      <c r="Q19" s="91"/>
      <c r="R19" s="91"/>
      <c r="S19" s="91"/>
      <c r="T19" s="92"/>
      <c r="U19" s="42"/>
      <c r="V19" s="85"/>
      <c r="W19" s="85"/>
      <c r="X19" s="85"/>
    </row>
    <row r="20" spans="1:28" ht="12.75" customHeight="1" x14ac:dyDescent="0.25">
      <c r="A20" s="191"/>
      <c r="B20" s="42"/>
      <c r="C20" s="42"/>
      <c r="D20" s="42"/>
      <c r="E20" s="42"/>
      <c r="H20" s="75"/>
      <c r="I20" s="78"/>
      <c r="K20" s="26"/>
      <c r="L20" s="82"/>
      <c r="M20" s="170"/>
      <c r="N20" s="170"/>
      <c r="O20" s="170"/>
      <c r="P20" s="213"/>
      <c r="Q20" s="214"/>
      <c r="R20" s="214"/>
      <c r="S20" s="214"/>
      <c r="T20" s="215"/>
      <c r="U20" s="42"/>
      <c r="V20" s="46"/>
      <c r="W20" s="46"/>
      <c r="X20" s="46"/>
    </row>
    <row r="21" spans="1:28" ht="12.75" customHeight="1" x14ac:dyDescent="0.25">
      <c r="A21" s="191"/>
      <c r="B21" s="27"/>
      <c r="C21" s="27"/>
      <c r="D21" s="42"/>
      <c r="E21" s="42"/>
      <c r="H21" s="75"/>
      <c r="I21" s="78"/>
      <c r="K21" s="26"/>
      <c r="L21" s="82"/>
      <c r="M21" s="170"/>
      <c r="N21" s="170"/>
      <c r="O21" s="170"/>
      <c r="P21" s="213"/>
      <c r="Q21" s="214"/>
      <c r="R21" s="214"/>
      <c r="S21" s="214"/>
      <c r="T21" s="215"/>
      <c r="U21" s="42"/>
      <c r="V21" s="85"/>
      <c r="W21" s="85"/>
      <c r="X21" s="85"/>
    </row>
    <row r="22" spans="1:28" ht="12.75" customHeight="1" x14ac:dyDescent="0.25">
      <c r="A22" s="191"/>
      <c r="B22" s="42"/>
      <c r="C22" s="42"/>
      <c r="E22" s="42"/>
      <c r="F22" s="74"/>
      <c r="H22" s="16" t="s">
        <v>29</v>
      </c>
      <c r="I22" s="24" t="s">
        <v>30</v>
      </c>
      <c r="K22" s="26"/>
      <c r="L22" s="82"/>
      <c r="M22" s="170"/>
      <c r="N22" s="170"/>
      <c r="O22" s="170"/>
      <c r="P22" s="169"/>
      <c r="Q22" s="170"/>
      <c r="R22" s="170"/>
      <c r="S22" s="91"/>
      <c r="T22" s="92"/>
      <c r="U22" s="42"/>
      <c r="V22" s="85"/>
      <c r="W22" s="85"/>
      <c r="X22" s="85"/>
    </row>
    <row r="23" spans="1:28" ht="12.75" customHeight="1" x14ac:dyDescent="0.25">
      <c r="A23" s="191"/>
      <c r="B23" s="42"/>
      <c r="C23" s="42"/>
      <c r="D23" s="42"/>
      <c r="E23" s="42"/>
      <c r="F23" s="75"/>
      <c r="H23" s="75"/>
      <c r="I23" s="78"/>
      <c r="K23" s="26"/>
      <c r="L23" s="82"/>
      <c r="M23" s="42"/>
      <c r="N23" s="42"/>
      <c r="O23" s="42"/>
      <c r="P23" s="93"/>
      <c r="Q23" s="91"/>
      <c r="R23" s="91"/>
      <c r="S23" s="91"/>
      <c r="T23" s="92"/>
      <c r="U23" s="42"/>
      <c r="V23" s="85"/>
      <c r="W23" s="85"/>
      <c r="X23" s="85"/>
    </row>
    <row r="24" spans="1:28" ht="12.75" customHeight="1" x14ac:dyDescent="0.25">
      <c r="A24" s="191"/>
      <c r="B24" s="42"/>
      <c r="C24" s="42"/>
      <c r="D24" s="42"/>
      <c r="E24" s="42"/>
      <c r="F24" s="75"/>
      <c r="H24" s="76"/>
      <c r="I24" s="78"/>
      <c r="K24" s="26"/>
      <c r="L24" s="82"/>
      <c r="M24" s="42"/>
      <c r="N24" s="42"/>
      <c r="O24" s="42"/>
      <c r="P24" s="93"/>
      <c r="Q24" s="91"/>
      <c r="R24" s="91"/>
      <c r="S24" s="91"/>
      <c r="T24" s="92"/>
      <c r="U24" s="42"/>
      <c r="V24" s="170"/>
      <c r="W24" s="170"/>
      <c r="X24" s="170"/>
    </row>
    <row r="25" spans="1:28" ht="12.75" customHeight="1" x14ac:dyDescent="0.25">
      <c r="A25" s="191"/>
      <c r="B25" s="42"/>
      <c r="C25" s="42"/>
      <c r="D25" s="42"/>
      <c r="E25" s="42"/>
      <c r="F25" s="75"/>
      <c r="H25" s="75"/>
      <c r="I25" s="78"/>
      <c r="K25" s="26"/>
      <c r="L25" s="82"/>
      <c r="M25" s="42"/>
      <c r="N25" s="42"/>
      <c r="O25" s="42"/>
      <c r="P25" s="93"/>
      <c r="Q25" s="91"/>
      <c r="R25" s="91"/>
      <c r="S25" s="91"/>
      <c r="T25" s="92"/>
      <c r="U25" s="42"/>
      <c r="V25" s="170"/>
      <c r="W25" s="170"/>
      <c r="X25" s="170"/>
    </row>
    <row r="26" spans="1:28" ht="12.75" customHeight="1" x14ac:dyDescent="0.25">
      <c r="A26" s="191"/>
      <c r="B26" s="42"/>
      <c r="C26" s="42"/>
      <c r="E26" s="42"/>
      <c r="F26" s="74"/>
      <c r="H26" s="163"/>
      <c r="I26" s="164"/>
      <c r="K26" s="26"/>
      <c r="L26" s="82"/>
      <c r="M26" s="42"/>
      <c r="N26" s="42"/>
      <c r="O26" s="42"/>
      <c r="P26" s="93"/>
      <c r="Q26" s="91"/>
      <c r="R26" s="91"/>
      <c r="S26" s="91"/>
      <c r="T26" s="92"/>
      <c r="U26" s="42"/>
      <c r="V26" s="170"/>
      <c r="W26" s="170"/>
      <c r="X26" s="170"/>
    </row>
    <row r="27" spans="1:28" ht="12.75" customHeight="1" x14ac:dyDescent="0.25">
      <c r="A27" s="191"/>
      <c r="B27" s="42"/>
      <c r="C27" s="42"/>
      <c r="D27" s="42"/>
      <c r="E27" s="42"/>
      <c r="I27" s="52"/>
      <c r="K27" s="26"/>
      <c r="L27" s="82"/>
      <c r="M27" s="82"/>
      <c r="N27" s="91"/>
      <c r="O27" s="91"/>
      <c r="P27" s="93"/>
      <c r="Q27" s="91"/>
      <c r="R27" s="91"/>
      <c r="S27" s="91"/>
      <c r="T27" s="92"/>
      <c r="U27" s="42"/>
      <c r="V27" s="170"/>
      <c r="W27" s="170"/>
      <c r="X27" s="170"/>
    </row>
    <row r="28" spans="1:28" ht="12.75" customHeight="1" x14ac:dyDescent="0.25">
      <c r="A28" s="197"/>
      <c r="B28" s="29"/>
      <c r="C28" s="54"/>
      <c r="D28" s="55"/>
      <c r="E28" s="54"/>
      <c r="F28" s="54"/>
      <c r="G28" s="54"/>
      <c r="H28" s="56"/>
      <c r="I28" s="161"/>
      <c r="J28" s="57"/>
      <c r="K28" s="30"/>
      <c r="L28" s="89"/>
      <c r="M28" s="89"/>
      <c r="N28" s="94"/>
      <c r="O28" s="94"/>
      <c r="P28" s="93"/>
      <c r="Q28" s="91"/>
      <c r="R28" s="91"/>
      <c r="S28" s="91"/>
      <c r="T28" s="92"/>
      <c r="U28" s="42"/>
    </row>
    <row r="29" spans="1:28" ht="14.25" customHeight="1" x14ac:dyDescent="0.25">
      <c r="A29" s="195" t="s">
        <v>7</v>
      </c>
      <c r="B29" s="27"/>
      <c r="C29" s="171" t="s">
        <v>19</v>
      </c>
      <c r="D29" s="171"/>
      <c r="E29" s="171"/>
      <c r="G29" s="171"/>
      <c r="H29" s="16"/>
      <c r="I29" s="24"/>
      <c r="J29" s="42"/>
      <c r="K29" s="28"/>
      <c r="L29" s="82"/>
      <c r="M29" s="82"/>
      <c r="N29" s="91"/>
      <c r="O29" s="91"/>
      <c r="P29" s="93"/>
      <c r="Q29" s="91"/>
      <c r="R29" s="91"/>
      <c r="S29" s="91"/>
      <c r="T29" s="92"/>
      <c r="U29" s="42"/>
    </row>
    <row r="30" spans="1:28" ht="12.75" customHeight="1" x14ac:dyDescent="0.25">
      <c r="A30" s="192"/>
      <c r="C30" s="245"/>
      <c r="D30" s="245"/>
      <c r="E30" s="245"/>
      <c r="G30" s="152" t="s">
        <v>11</v>
      </c>
      <c r="H30" s="142"/>
      <c r="I30" s="143"/>
      <c r="J30" s="154" t="s">
        <v>12</v>
      </c>
      <c r="K30" s="26"/>
      <c r="L30" s="82"/>
      <c r="M30" s="82"/>
      <c r="N30" s="91"/>
      <c r="O30" s="91"/>
      <c r="P30" s="93"/>
      <c r="Q30" s="91"/>
      <c r="R30" s="91"/>
      <c r="S30" s="91"/>
      <c r="T30" s="92"/>
      <c r="U30" s="42"/>
    </row>
    <row r="31" spans="1:28" ht="12.75" customHeight="1" x14ac:dyDescent="0.25">
      <c r="A31" s="192"/>
      <c r="B31" s="42"/>
      <c r="G31" s="145"/>
      <c r="H31" s="158"/>
      <c r="I31" s="139"/>
      <c r="J31" s="72"/>
      <c r="K31" s="26"/>
      <c r="L31" s="82"/>
      <c r="M31" s="82"/>
      <c r="N31" s="91"/>
      <c r="O31" s="91"/>
      <c r="P31" s="93"/>
      <c r="Q31" s="91"/>
      <c r="R31" s="91"/>
      <c r="S31" s="91"/>
      <c r="T31" s="92"/>
      <c r="U31" s="42"/>
    </row>
    <row r="32" spans="1:28" ht="12.75" customHeight="1" x14ac:dyDescent="0.25">
      <c r="A32" s="192"/>
      <c r="B32" s="42"/>
      <c r="C32" s="76"/>
      <c r="D32" s="42"/>
      <c r="E32" s="156" t="s">
        <v>35</v>
      </c>
      <c r="G32" s="146"/>
      <c r="H32" s="54"/>
      <c r="I32" s="162"/>
      <c r="J32" s="147"/>
      <c r="K32" s="26"/>
      <c r="L32" s="82"/>
      <c r="M32" s="82"/>
      <c r="N32" s="91"/>
      <c r="O32" s="91"/>
      <c r="P32" s="93"/>
      <c r="Q32" s="91"/>
      <c r="R32" s="91"/>
      <c r="S32" s="91"/>
      <c r="T32" s="92"/>
      <c r="U32" s="42"/>
      <c r="V32" s="42"/>
      <c r="W32" s="42"/>
      <c r="X32" s="42"/>
    </row>
    <row r="33" spans="1:25" ht="12.75" customHeight="1" x14ac:dyDescent="0.25">
      <c r="A33" s="192"/>
      <c r="B33" s="42"/>
      <c r="C33" s="76"/>
      <c r="D33" s="42"/>
      <c r="E33" s="58"/>
      <c r="H33" s="75"/>
      <c r="I33" s="78"/>
      <c r="K33" s="26"/>
      <c r="L33" s="82"/>
      <c r="M33" s="82"/>
      <c r="N33" s="91"/>
      <c r="O33" s="91"/>
      <c r="P33" s="93"/>
      <c r="Q33" s="91"/>
      <c r="R33" s="91"/>
      <c r="S33" s="91"/>
      <c r="T33" s="92"/>
      <c r="U33" s="42"/>
    </row>
    <row r="34" spans="1:25" ht="12.75" customHeight="1" x14ac:dyDescent="0.25">
      <c r="A34" s="192"/>
      <c r="B34" s="42"/>
      <c r="C34" s="76"/>
      <c r="D34" s="42"/>
      <c r="E34" s="48"/>
      <c r="G34" s="141"/>
      <c r="H34" s="149"/>
      <c r="I34" s="150"/>
      <c r="J34" s="144"/>
      <c r="K34" s="26"/>
      <c r="L34" s="82"/>
      <c r="M34" s="82"/>
      <c r="N34" s="91"/>
      <c r="O34" s="91"/>
      <c r="P34" s="93"/>
      <c r="Q34" s="91"/>
      <c r="R34" s="91"/>
      <c r="S34" s="91"/>
      <c r="T34" s="92"/>
      <c r="U34" s="42"/>
    </row>
    <row r="35" spans="1:25" s="42" customFormat="1" ht="12.75" customHeight="1" x14ac:dyDescent="0.25">
      <c r="A35" s="192"/>
      <c r="C35" s="76"/>
      <c r="E35" s="156" t="s">
        <v>36</v>
      </c>
      <c r="G35" s="148"/>
      <c r="H35" s="140"/>
      <c r="I35" s="79"/>
      <c r="J35" s="71"/>
      <c r="K35" s="28"/>
      <c r="L35" s="81"/>
      <c r="M35" s="82"/>
      <c r="N35" s="91"/>
      <c r="O35" s="91"/>
      <c r="P35" s="93"/>
      <c r="Q35" s="91"/>
      <c r="R35" s="91"/>
      <c r="S35" s="91"/>
      <c r="T35" s="92"/>
      <c r="V35" s="41"/>
      <c r="W35" s="41"/>
      <c r="X35" s="41"/>
    </row>
    <row r="36" spans="1:25" ht="12.75" customHeight="1" x14ac:dyDescent="0.25">
      <c r="A36" s="192"/>
      <c r="B36" s="42"/>
      <c r="C36" s="76"/>
      <c r="D36" s="42"/>
      <c r="E36" s="58"/>
      <c r="F36" s="42"/>
      <c r="G36" s="153" t="s">
        <v>13</v>
      </c>
      <c r="H36" s="159"/>
      <c r="I36" s="151"/>
      <c r="J36" s="155" t="s">
        <v>14</v>
      </c>
      <c r="K36" s="28"/>
      <c r="L36" s="82"/>
      <c r="M36" s="82"/>
      <c r="N36" s="91"/>
      <c r="O36" s="91"/>
      <c r="P36" s="93"/>
      <c r="Q36" s="91"/>
      <c r="R36" s="91"/>
      <c r="S36" s="91"/>
      <c r="T36" s="92"/>
      <c r="U36" s="42"/>
    </row>
    <row r="37" spans="1:25" ht="12.75" customHeight="1" x14ac:dyDescent="0.25">
      <c r="A37" s="192"/>
      <c r="B37" s="42"/>
      <c r="C37" s="22"/>
      <c r="D37" s="194"/>
      <c r="E37" s="194"/>
      <c r="F37" s="194"/>
      <c r="G37" s="31"/>
      <c r="H37" s="28"/>
      <c r="I37" s="33"/>
      <c r="J37" s="32"/>
      <c r="K37" s="28"/>
      <c r="L37" s="82"/>
      <c r="M37" s="82"/>
      <c r="N37" s="91"/>
      <c r="O37" s="91"/>
      <c r="P37" s="93"/>
      <c r="Q37" s="91"/>
      <c r="R37" s="91"/>
      <c r="S37" s="91"/>
      <c r="T37" s="92"/>
      <c r="U37" s="42"/>
      <c r="Y37" s="59"/>
    </row>
    <row r="38" spans="1:25" ht="12.75" customHeight="1" x14ac:dyDescent="0.25">
      <c r="A38" s="192"/>
      <c r="B38" s="42"/>
      <c r="C38" s="101"/>
      <c r="D38" s="188"/>
      <c r="E38" s="188"/>
      <c r="F38" s="188"/>
      <c r="G38" s="31"/>
      <c r="H38" s="42"/>
      <c r="I38" s="52"/>
      <c r="J38" s="32"/>
      <c r="K38" s="42"/>
      <c r="L38" s="82"/>
      <c r="M38" s="82"/>
      <c r="N38" s="91"/>
      <c r="O38" s="91"/>
      <c r="P38" s="93"/>
      <c r="Q38" s="91"/>
      <c r="R38" s="91"/>
      <c r="S38" s="91"/>
      <c r="T38" s="92"/>
      <c r="U38" s="42"/>
    </row>
    <row r="39" spans="1:25" ht="12.75" customHeight="1" x14ac:dyDescent="0.25">
      <c r="A39" s="192"/>
      <c r="B39" s="42"/>
      <c r="D39" s="188"/>
      <c r="E39" s="188"/>
      <c r="F39" s="188"/>
      <c r="G39" s="42"/>
      <c r="H39" s="42"/>
      <c r="I39" s="52"/>
      <c r="J39" s="42"/>
      <c r="K39" s="42"/>
      <c r="L39" s="82"/>
      <c r="M39" s="82"/>
      <c r="N39" s="91"/>
      <c r="O39" s="91"/>
      <c r="P39" s="93"/>
      <c r="Q39" s="91"/>
      <c r="R39" s="91"/>
      <c r="S39" s="91"/>
      <c r="T39" s="92"/>
      <c r="U39" s="42"/>
      <c r="W39" s="60"/>
    </row>
    <row r="40" spans="1:25" ht="12.75" customHeight="1" x14ac:dyDescent="0.25">
      <c r="A40" s="192"/>
      <c r="B40" s="42"/>
      <c r="C40" s="42"/>
      <c r="D40" s="22"/>
      <c r="F40" s="156"/>
      <c r="G40" s="42"/>
      <c r="H40" s="165"/>
      <c r="I40" s="166"/>
      <c r="J40" s="46"/>
      <c r="K40" s="42"/>
      <c r="L40" s="81"/>
      <c r="M40" s="81"/>
      <c r="N40" s="91"/>
      <c r="O40" s="91"/>
      <c r="P40" s="93"/>
      <c r="Q40" s="91"/>
      <c r="R40" s="91"/>
      <c r="S40" s="91"/>
      <c r="T40" s="92"/>
      <c r="U40" s="42"/>
    </row>
    <row r="41" spans="1:25" ht="12.75" customHeight="1" x14ac:dyDescent="0.25">
      <c r="A41" s="192"/>
      <c r="B41" s="42"/>
      <c r="C41" s="42"/>
      <c r="D41" s="22"/>
      <c r="F41" s="156"/>
      <c r="G41" s="42"/>
      <c r="H41" s="167"/>
      <c r="I41" s="166"/>
      <c r="J41" s="46"/>
      <c r="K41" s="42"/>
      <c r="L41" s="81"/>
      <c r="M41" s="81"/>
      <c r="N41" s="91"/>
      <c r="O41" s="91"/>
      <c r="P41" s="93"/>
      <c r="Q41" s="91"/>
      <c r="R41" s="91"/>
      <c r="S41" s="91"/>
      <c r="T41" s="92"/>
      <c r="U41" s="42"/>
      <c r="V41" s="61"/>
    </row>
    <row r="42" spans="1:25" ht="12.75" customHeight="1" x14ac:dyDescent="0.25">
      <c r="A42" s="192"/>
      <c r="B42" s="42"/>
      <c r="C42" s="42"/>
      <c r="D42" s="53"/>
      <c r="F42" s="34"/>
      <c r="G42" s="42"/>
      <c r="H42" s="167"/>
      <c r="I42" s="166"/>
      <c r="J42" s="42"/>
      <c r="K42" s="42"/>
      <c r="L42" s="81"/>
      <c r="M42" s="81"/>
      <c r="N42" s="91"/>
      <c r="O42" s="91"/>
      <c r="P42" s="93"/>
      <c r="Q42" s="91"/>
      <c r="R42" s="91"/>
      <c r="S42" s="91"/>
      <c r="T42" s="92"/>
      <c r="U42" s="42"/>
      <c r="W42" s="62"/>
    </row>
    <row r="43" spans="1:25" ht="12.75" customHeight="1" x14ac:dyDescent="0.25">
      <c r="A43" s="196"/>
      <c r="B43" s="57"/>
      <c r="C43" s="57"/>
      <c r="D43" s="63"/>
      <c r="E43" s="35"/>
      <c r="F43" s="57"/>
      <c r="G43" s="57"/>
      <c r="H43" s="54"/>
      <c r="I43" s="162"/>
      <c r="J43" s="57"/>
      <c r="K43" s="57"/>
      <c r="L43" s="88"/>
      <c r="M43" s="88"/>
      <c r="N43" s="94"/>
      <c r="O43" s="94"/>
      <c r="P43" s="93"/>
      <c r="Q43" s="91"/>
      <c r="R43" s="91"/>
      <c r="S43" s="91"/>
      <c r="T43" s="92"/>
      <c r="U43" s="42"/>
    </row>
    <row r="44" spans="1:25" ht="12.75" customHeight="1" x14ac:dyDescent="0.25">
      <c r="A44" s="195" t="s">
        <v>8</v>
      </c>
      <c r="B44" s="64"/>
      <c r="C44" s="65"/>
      <c r="D44" s="189"/>
      <c r="E44" s="190"/>
      <c r="F44" s="190"/>
      <c r="G44" s="42"/>
      <c r="H44" s="16"/>
      <c r="I44" s="16"/>
      <c r="J44" s="42"/>
      <c r="K44" s="42"/>
      <c r="L44" s="82"/>
      <c r="M44" s="82"/>
      <c r="N44" s="91"/>
      <c r="O44" s="91"/>
      <c r="P44" s="93"/>
      <c r="Q44" s="91"/>
      <c r="R44" s="91"/>
      <c r="S44" s="91"/>
      <c r="T44" s="92"/>
      <c r="U44" s="42"/>
    </row>
    <row r="45" spans="1:25" ht="12.75" customHeight="1" x14ac:dyDescent="0.25">
      <c r="A45" s="192"/>
      <c r="B45" s="27"/>
      <c r="C45" s="27"/>
      <c r="D45" s="65"/>
      <c r="F45" s="156"/>
      <c r="G45" s="58"/>
      <c r="H45" s="168"/>
      <c r="I45" s="66"/>
      <c r="J45" s="46"/>
      <c r="K45" s="28">
        <f>IF(H45&gt;0,H45,1)</f>
        <v>1</v>
      </c>
      <c r="L45" s="82"/>
      <c r="M45" s="82"/>
      <c r="N45" s="91"/>
      <c r="O45" s="91"/>
      <c r="P45" s="93"/>
      <c r="Q45" s="91"/>
      <c r="R45" s="91"/>
      <c r="S45" s="91"/>
      <c r="T45" s="92"/>
      <c r="U45" s="42"/>
    </row>
    <row r="46" spans="1:25" ht="12.75" customHeight="1" thickBot="1" x14ac:dyDescent="0.3">
      <c r="A46" s="246"/>
      <c r="B46" s="67"/>
      <c r="C46" s="67"/>
      <c r="D46" s="67"/>
      <c r="E46" s="67"/>
      <c r="F46" s="67"/>
      <c r="G46" s="67"/>
      <c r="H46" s="67"/>
      <c r="I46" s="67"/>
      <c r="J46" s="36"/>
      <c r="K46" s="67"/>
      <c r="L46" s="83"/>
      <c r="M46" s="83"/>
      <c r="N46" s="95"/>
      <c r="O46" s="95"/>
      <c r="P46" s="99"/>
      <c r="Q46" s="95"/>
      <c r="R46" s="95"/>
      <c r="S46" s="95"/>
      <c r="T46" s="100"/>
      <c r="U46" s="42"/>
    </row>
    <row r="47" spans="1:25" s="4" customFormat="1" ht="18.75" customHeight="1" x14ac:dyDescent="0.3">
      <c r="A47" s="68"/>
      <c r="B47" s="105"/>
      <c r="C47" s="37"/>
      <c r="D47" s="37"/>
      <c r="E47" s="37"/>
      <c r="F47" s="106" t="s">
        <v>3</v>
      </c>
      <c r="G47" s="107">
        <v>95</v>
      </c>
      <c r="H47" s="37" t="s">
        <v>4</v>
      </c>
      <c r="I47" s="69"/>
      <c r="J47" s="69"/>
      <c r="K47" s="69"/>
      <c r="L47" s="69"/>
      <c r="M47" s="69"/>
      <c r="N47" s="69"/>
      <c r="O47" s="157" t="s">
        <v>31</v>
      </c>
      <c r="P47" s="69">
        <f>NORMSINV(1-(100-ci)/100/2)</f>
        <v>1.9599639845400536</v>
      </c>
      <c r="Q47" s="70"/>
      <c r="R47" s="69"/>
      <c r="S47" s="69"/>
      <c r="T47" s="108"/>
      <c r="U47" s="109"/>
      <c r="V47" s="110"/>
      <c r="W47" s="111"/>
      <c r="X47" s="111"/>
    </row>
    <row r="48" spans="1:25" s="112" customFormat="1" ht="14.25" customHeight="1" x14ac:dyDescent="0.25">
      <c r="A48" s="235" t="s">
        <v>24</v>
      </c>
      <c r="C48" s="38"/>
      <c r="G48" s="113" t="s">
        <v>25</v>
      </c>
      <c r="I48" s="237" t="str">
        <f>IF(aa+bb=0,"",aa/(aa+bb) *100)</f>
        <v/>
      </c>
      <c r="J48" s="237"/>
      <c r="K48" s="114" t="s">
        <v>26</v>
      </c>
      <c r="O48" s="115"/>
      <c r="P48" s="115"/>
      <c r="Q48" s="116"/>
      <c r="R48" s="268" t="s">
        <v>27</v>
      </c>
      <c r="S48" s="269"/>
      <c r="T48" s="270"/>
      <c r="U48" s="117"/>
      <c r="V48" s="110"/>
      <c r="W48" s="118"/>
      <c r="X48" s="118"/>
    </row>
    <row r="49" spans="1:25" s="112" customFormat="1" ht="14.25" customHeight="1" x14ac:dyDescent="0.25">
      <c r="A49" s="236"/>
      <c r="C49" s="119"/>
      <c r="D49" s="117"/>
      <c r="E49" s="117"/>
      <c r="F49" s="117"/>
      <c r="G49" s="120" t="s">
        <v>28</v>
      </c>
      <c r="I49" s="244" t="str">
        <f>IF(cc+dd=0,"",cc/(cc+dd)*100)</f>
        <v/>
      </c>
      <c r="J49" s="244"/>
      <c r="K49" s="114" t="s">
        <v>26</v>
      </c>
      <c r="L49" s="121"/>
      <c r="O49" s="115"/>
      <c r="P49" s="121"/>
      <c r="Q49" s="122"/>
      <c r="R49" s="271"/>
      <c r="S49" s="272"/>
      <c r="T49" s="273"/>
      <c r="U49" s="117"/>
      <c r="V49" s="110"/>
      <c r="W49" s="123"/>
      <c r="X49" s="123"/>
    </row>
    <row r="50" spans="1:25" s="4" customFormat="1" ht="14.25" customHeight="1" x14ac:dyDescent="0.25">
      <c r="A50" s="236"/>
      <c r="B50" s="38" t="e">
        <f>NORMSINV(1-alpha/2)</f>
        <v>#NAME?</v>
      </c>
      <c r="C50" s="38"/>
      <c r="D50" s="38">
        <f>(100-ci)/100</f>
        <v>0.05</v>
      </c>
      <c r="G50" s="124"/>
      <c r="J50" s="125"/>
      <c r="K50" s="126"/>
      <c r="L50" s="127"/>
      <c r="M50" s="128"/>
      <c r="N50" s="128"/>
      <c r="O50" s="127"/>
      <c r="P50" s="128"/>
      <c r="Q50" s="124"/>
      <c r="R50" s="129"/>
      <c r="S50" s="73" t="str">
        <f>IF(bb*cc&gt;0,(aa*dd)/(bb*cc),"")</f>
        <v/>
      </c>
      <c r="T50" s="130"/>
      <c r="U50" s="109"/>
      <c r="V50" s="110"/>
      <c r="W50" s="118"/>
      <c r="X50" s="118"/>
      <c r="Y50" s="131"/>
    </row>
    <row r="51" spans="1:25" s="4" customFormat="1" ht="14.25" customHeight="1" thickBot="1" x14ac:dyDescent="0.3">
      <c r="A51" s="236"/>
      <c r="B51" s="132"/>
      <c r="C51" s="109"/>
      <c r="D51" s="119"/>
      <c r="E51" s="109"/>
      <c r="F51" s="109"/>
      <c r="G51" s="124"/>
      <c r="H51" s="109"/>
      <c r="I51" s="109"/>
      <c r="J51" s="126"/>
      <c r="K51" s="126"/>
      <c r="L51" s="133"/>
      <c r="M51" s="134"/>
      <c r="N51" s="135"/>
      <c r="O51" s="133"/>
      <c r="P51" s="134"/>
      <c r="Q51" s="124"/>
      <c r="R51" s="136" t="str">
        <f>IF(or="","",IF(or=0, 0,EXP(LN(or) -(zscore*SQRT(1/aa+1/bb+1/cc +1/dd)))))</f>
        <v/>
      </c>
      <c r="S51" s="137" t="s">
        <v>17</v>
      </c>
      <c r="T51" s="138" t="str">
        <f>IF(or="","",IF(or=0, 0,EXP(LN(or) +(zscore*SQRT(1/aa+1/bb+1/cc +1/dd)))))</f>
        <v/>
      </c>
      <c r="U51" s="109"/>
      <c r="V51" s="110"/>
    </row>
    <row r="52" spans="1:25" ht="12.75" customHeight="1" x14ac:dyDescent="0.25">
      <c r="A52" s="39"/>
      <c r="B52" s="39"/>
      <c r="C52" s="39"/>
      <c r="D52" s="39"/>
      <c r="E52" s="39"/>
      <c r="F52" s="39"/>
      <c r="G52" s="39"/>
      <c r="H52" s="39"/>
      <c r="I52" s="39"/>
      <c r="J52" s="39"/>
      <c r="K52" s="39"/>
      <c r="L52" s="39"/>
      <c r="M52" s="39"/>
      <c r="N52" s="39"/>
      <c r="O52" s="39"/>
      <c r="P52" s="39" t="s">
        <v>15</v>
      </c>
      <c r="Q52" s="211" t="s">
        <v>16</v>
      </c>
      <c r="R52" s="211"/>
      <c r="S52" s="211"/>
      <c r="T52" s="211"/>
      <c r="V52" s="48"/>
      <c r="W52" s="48"/>
      <c r="X52" s="48"/>
    </row>
    <row r="53" spans="1:25" s="48" customFormat="1" ht="13.2" x14ac:dyDescent="0.25"/>
    <row r="54" spans="1:25" s="48" customFormat="1" ht="13.2" x14ac:dyDescent="0.25"/>
    <row r="55" spans="1:25" s="48" customFormat="1" ht="13.2" x14ac:dyDescent="0.25"/>
    <row r="56" spans="1:25" s="48" customFormat="1" ht="13.2" x14ac:dyDescent="0.25"/>
    <row r="57" spans="1:25" s="48" customFormat="1" ht="13.2" x14ac:dyDescent="0.25"/>
    <row r="58" spans="1:25" s="48" customFormat="1" ht="13.2" x14ac:dyDescent="0.25"/>
    <row r="59" spans="1:25" s="48" customFormat="1" x14ac:dyDescent="0.25">
      <c r="V59" s="41"/>
      <c r="W59" s="41"/>
      <c r="X59" s="41"/>
    </row>
    <row r="60" spans="1:25" s="48" customFormat="1" x14ac:dyDescent="0.25">
      <c r="V60" s="41"/>
      <c r="W60" s="41"/>
      <c r="X60" s="41"/>
    </row>
    <row r="61" spans="1:25" s="48" customFormat="1" x14ac:dyDescent="0.25">
      <c r="V61" s="41"/>
      <c r="W61" s="41"/>
      <c r="X61" s="41"/>
    </row>
  </sheetData>
  <sheetProtection sheet="1" objects="1" scenarios="1" selectLockedCells="1"/>
  <mergeCells count="35">
    <mergeCell ref="A48:A51"/>
    <mergeCell ref="I48:J48"/>
    <mergeCell ref="R48:T49"/>
    <mergeCell ref="I49:J49"/>
    <mergeCell ref="Q52:T52"/>
    <mergeCell ref="A29:A43"/>
    <mergeCell ref="C30:E30"/>
    <mergeCell ref="D37:F37"/>
    <mergeCell ref="D38:F39"/>
    <mergeCell ref="A44:A46"/>
    <mergeCell ref="D44:F44"/>
    <mergeCell ref="A16:A28"/>
    <mergeCell ref="D16:G16"/>
    <mergeCell ref="J16:M16"/>
    <mergeCell ref="P16:T17"/>
    <mergeCell ref="D17:G17"/>
    <mergeCell ref="J17:M17"/>
    <mergeCell ref="P20:T20"/>
    <mergeCell ref="P21:T21"/>
    <mergeCell ref="A5:A15"/>
    <mergeCell ref="P5:T5"/>
    <mergeCell ref="G6:J6"/>
    <mergeCell ref="P6:T7"/>
    <mergeCell ref="G8:J8"/>
    <mergeCell ref="P8:T8"/>
    <mergeCell ref="P9:T11"/>
    <mergeCell ref="H12:I12"/>
    <mergeCell ref="K12:N12"/>
    <mergeCell ref="P12:T15"/>
    <mergeCell ref="L4:T4"/>
    <mergeCell ref="B4:C4"/>
    <mergeCell ref="D4:E4"/>
    <mergeCell ref="F4:G4"/>
    <mergeCell ref="H4:I4"/>
    <mergeCell ref="J4:K4"/>
  </mergeCells>
  <phoneticPr fontId="24"/>
  <conditionalFormatting sqref="R51 T51">
    <cfRule type="expression" dxfId="7" priority="4" stopIfTrue="1">
      <formula>#NAME?=""</formula>
    </cfRule>
  </conditionalFormatting>
  <conditionalFormatting sqref="I48">
    <cfRule type="expression" dxfId="6" priority="3" stopIfTrue="1">
      <formula>AND(#NAME?&gt;0, #NAME?&gt;0)</formula>
    </cfRule>
  </conditionalFormatting>
  <conditionalFormatting sqref="I49">
    <cfRule type="expression" dxfId="5" priority="2" stopIfTrue="1">
      <formula>AND(OR(#NAME?&gt;0, #NAME?&lt;&gt;""), OR(#NAME?&gt;0, #NAME?&lt;&gt;""))</formula>
    </cfRule>
  </conditionalFormatting>
  <conditionalFormatting sqref="S51">
    <cfRule type="expression" dxfId="4" priority="1" stopIfTrue="1">
      <formula>#NAME?=""</formula>
    </cfRule>
  </conditionalFormatting>
  <dataValidations count="12">
    <dataValidation allowBlank="1" showInputMessage="1" showErrorMessage="1" promptTitle="Population subgroup" prompt="Enter here brief description of the Population group, if the study has been stratified by different Population groups" sqref="K12:N12"/>
    <dataValidation type="whole" operator="greaterThanOrEqual" allowBlank="1" showInputMessage="1" showErrorMessage="1" errorTitle="Invalid entry" error="Value must be a positive whole number" promptTitle="Controls exposed" prompt="Enter the number of controls who were exposed and who were included in analyses." sqref="H35">
      <formula1>0</formula1>
    </dataValidation>
    <dataValidation allowBlank="1" showInputMessage="1" showErrorMessage="1" promptTitle="Comparison" prompt="Briefly describe the comparison of interest (e.g. non-smokers)." sqref="J17:M17"/>
    <dataValidation allowBlank="1" showInputMessage="1" showErrorMessage="1" promptTitle="Exposure" prompt="Briefly describe the exposure factor of interest (e.g. smokers)." sqref="D17:G17"/>
    <dataValidation allowBlank="1" showInputMessage="1" showErrorMessage="1" promptTitle="Publication details" prompt="Enter abbreviated publication details of study: main author, journal &amp; year of publication. _x000a_Enter full citation on Page 1 under &quot;Evidence Selected&quot;" sqref="L4:T4"/>
    <dataValidation allowBlank="1" showInputMessage="1" showErrorMessage="1" promptTitle="Assess when?" prompt="When was this research report assessed?" sqref="H4:I4"/>
    <dataValidation allowBlank="1" showInputMessage="1" showErrorMessage="1" promptTitle="Assess by?" prompt="Who assessed this research report?  Enter initials or own self-identifier." sqref="D4:E4"/>
    <dataValidation type="whole" operator="greaterThanOrEqual" allowBlank="1" showInputMessage="1" showErrorMessage="1" errorTitle="Invalid entry" error="Value must be a positive whole number" promptTitle=" Controls not exposed" prompt="Enter the number of controls who were not exposed and who were included in analyses." sqref="I35">
      <formula1>0</formula1>
    </dataValidation>
    <dataValidation allowBlank="1" showInputMessage="1" showErrorMessage="1" promptTitle="Which outcome" prompt="State the categorical outcome (case description) being analysed here." sqref="C30:E30"/>
    <dataValidation type="whole" operator="greaterThanOrEqual" allowBlank="1" showInputMessage="1" showErrorMessage="1" errorTitle="Invalid entry" error="Value must be a positive whole number" promptTitle=" Unexposed cases" prompt="Enter here the total number of cases included in the analyses that were not exposed." sqref="I31">
      <formula1>0</formula1>
    </dataValidation>
    <dataValidation type="whole" operator="greaterThanOrEqual" allowBlank="1" showInputMessage="1" showErrorMessage="1" errorTitle="Invalid entry" error="Value must be a positive whole number" promptTitle="Exposed cases" prompt="Enter the number of cases included in the analyses that were in the exposure group." sqref="H31">
      <formula1>0</formula1>
    </dataValidation>
    <dataValidation type="list" allowBlank="1" showInputMessage="1" showErrorMessage="1" sqref="G47">
      <formula1>"90,95,99"</formula1>
    </dataValidation>
  </dataValidations>
  <pageMargins left="0.70866141732283472" right="0.70866141732283472" top="0.74803149606299213" bottom="0.74803149606299213" header="0.31496062992125984" footer="0.31496062992125984"/>
  <pageSetup scale="73" orientation="portrait"/>
  <headerFooter>
    <oddFooter xml:space="preserve">&amp;L&amp;8&amp;F, &amp;A
&amp;D&amp;R&amp;8
Downloadable from  www.epiq.co.nz
Copyright © 2004 Rod Jackson, University of Auckland&amp;11 </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B61"/>
  <sheetViews>
    <sheetView showGridLines="0" workbookViewId="0">
      <selection activeCell="D4" sqref="D4:E4"/>
    </sheetView>
  </sheetViews>
  <sheetFormatPr defaultColWidth="8.77734375" defaultRowHeight="13.8" x14ac:dyDescent="0.25"/>
  <cols>
    <col min="1" max="1" width="3.6640625" style="41" customWidth="1"/>
    <col min="2" max="2" width="2.33203125" style="41" customWidth="1"/>
    <col min="3" max="3" width="14.44140625" style="41" customWidth="1"/>
    <col min="4" max="4" width="8.77734375" style="41" customWidth="1"/>
    <col min="5" max="5" width="1.44140625" style="41" customWidth="1"/>
    <col min="6" max="6" width="5.77734375" style="41" customWidth="1"/>
    <col min="7" max="7" width="3.77734375" style="41" customWidth="1"/>
    <col min="8" max="9" width="5.77734375" style="41" customWidth="1"/>
    <col min="10" max="10" width="3.77734375" style="41" customWidth="1"/>
    <col min="11" max="11" width="7" style="41" customWidth="1"/>
    <col min="12" max="17" width="6" style="41" customWidth="1"/>
    <col min="18" max="20" width="7" style="41" customWidth="1"/>
    <col min="21" max="21" width="1.44140625" style="41" customWidth="1"/>
    <col min="22" max="22" width="12.77734375" style="41" customWidth="1"/>
    <col min="23" max="24" width="12.44140625" style="41" bestFit="1" customWidth="1"/>
    <col min="25" max="256" width="8.77734375" style="41"/>
    <col min="257" max="257" width="3.6640625" style="41" customWidth="1"/>
    <col min="258" max="258" width="2.33203125" style="41" customWidth="1"/>
    <col min="259" max="259" width="14.44140625" style="41" customWidth="1"/>
    <col min="260" max="260" width="8.77734375" style="41" customWidth="1"/>
    <col min="261" max="261" width="1.44140625" style="41" customWidth="1"/>
    <col min="262" max="266" width="5.77734375" style="41" customWidth="1"/>
    <col min="267" max="267" width="7" style="41" customWidth="1"/>
    <col min="268" max="273" width="6" style="41" customWidth="1"/>
    <col min="274" max="276" width="5.44140625" style="41" customWidth="1"/>
    <col min="277" max="277" width="1.44140625" style="41" customWidth="1"/>
    <col min="278" max="278" width="12.77734375" style="41" customWidth="1"/>
    <col min="279" max="280" width="12.44140625" style="41" bestFit="1" customWidth="1"/>
    <col min="281" max="512" width="8.77734375" style="41"/>
    <col min="513" max="513" width="3.6640625" style="41" customWidth="1"/>
    <col min="514" max="514" width="2.33203125" style="41" customWidth="1"/>
    <col min="515" max="515" width="14.44140625" style="41" customWidth="1"/>
    <col min="516" max="516" width="8.77734375" style="41" customWidth="1"/>
    <col min="517" max="517" width="1.44140625" style="41" customWidth="1"/>
    <col min="518" max="522" width="5.77734375" style="41" customWidth="1"/>
    <col min="523" max="523" width="7" style="41" customWidth="1"/>
    <col min="524" max="529" width="6" style="41" customWidth="1"/>
    <col min="530" max="532" width="5.44140625" style="41" customWidth="1"/>
    <col min="533" max="533" width="1.44140625" style="41" customWidth="1"/>
    <col min="534" max="534" width="12.77734375" style="41" customWidth="1"/>
    <col min="535" max="536" width="12.44140625" style="41" bestFit="1" customWidth="1"/>
    <col min="537" max="768" width="8.77734375" style="41"/>
    <col min="769" max="769" width="3.6640625" style="41" customWidth="1"/>
    <col min="770" max="770" width="2.33203125" style="41" customWidth="1"/>
    <col min="771" max="771" width="14.44140625" style="41" customWidth="1"/>
    <col min="772" max="772" width="8.77734375" style="41" customWidth="1"/>
    <col min="773" max="773" width="1.44140625" style="41" customWidth="1"/>
    <col min="774" max="778" width="5.77734375" style="41" customWidth="1"/>
    <col min="779" max="779" width="7" style="41" customWidth="1"/>
    <col min="780" max="785" width="6" style="41" customWidth="1"/>
    <col min="786" max="788" width="5.44140625" style="41" customWidth="1"/>
    <col min="789" max="789" width="1.44140625" style="41" customWidth="1"/>
    <col min="790" max="790" width="12.77734375" style="41" customWidth="1"/>
    <col min="791" max="792" width="12.44140625" style="41" bestFit="1" customWidth="1"/>
    <col min="793" max="1024" width="8.77734375" style="41"/>
    <col min="1025" max="1025" width="3.6640625" style="41" customWidth="1"/>
    <col min="1026" max="1026" width="2.33203125" style="41" customWidth="1"/>
    <col min="1027" max="1027" width="14.44140625" style="41" customWidth="1"/>
    <col min="1028" max="1028" width="8.77734375" style="41" customWidth="1"/>
    <col min="1029" max="1029" width="1.44140625" style="41" customWidth="1"/>
    <col min="1030" max="1034" width="5.77734375" style="41" customWidth="1"/>
    <col min="1035" max="1035" width="7" style="41" customWidth="1"/>
    <col min="1036" max="1041" width="6" style="41" customWidth="1"/>
    <col min="1042" max="1044" width="5.44140625" style="41" customWidth="1"/>
    <col min="1045" max="1045" width="1.44140625" style="41" customWidth="1"/>
    <col min="1046" max="1046" width="12.77734375" style="41" customWidth="1"/>
    <col min="1047" max="1048" width="12.44140625" style="41" bestFit="1" customWidth="1"/>
    <col min="1049" max="1280" width="8.77734375" style="41"/>
    <col min="1281" max="1281" width="3.6640625" style="41" customWidth="1"/>
    <col min="1282" max="1282" width="2.33203125" style="41" customWidth="1"/>
    <col min="1283" max="1283" width="14.44140625" style="41" customWidth="1"/>
    <col min="1284" max="1284" width="8.77734375" style="41" customWidth="1"/>
    <col min="1285" max="1285" width="1.44140625" style="41" customWidth="1"/>
    <col min="1286" max="1290" width="5.77734375" style="41" customWidth="1"/>
    <col min="1291" max="1291" width="7" style="41" customWidth="1"/>
    <col min="1292" max="1297" width="6" style="41" customWidth="1"/>
    <col min="1298" max="1300" width="5.44140625" style="41" customWidth="1"/>
    <col min="1301" max="1301" width="1.44140625" style="41" customWidth="1"/>
    <col min="1302" max="1302" width="12.77734375" style="41" customWidth="1"/>
    <col min="1303" max="1304" width="12.44140625" style="41" bestFit="1" customWidth="1"/>
    <col min="1305" max="1536" width="8.77734375" style="41"/>
    <col min="1537" max="1537" width="3.6640625" style="41" customWidth="1"/>
    <col min="1538" max="1538" width="2.33203125" style="41" customWidth="1"/>
    <col min="1539" max="1539" width="14.44140625" style="41" customWidth="1"/>
    <col min="1540" max="1540" width="8.77734375" style="41" customWidth="1"/>
    <col min="1541" max="1541" width="1.44140625" style="41" customWidth="1"/>
    <col min="1542" max="1546" width="5.77734375" style="41" customWidth="1"/>
    <col min="1547" max="1547" width="7" style="41" customWidth="1"/>
    <col min="1548" max="1553" width="6" style="41" customWidth="1"/>
    <col min="1554" max="1556" width="5.44140625" style="41" customWidth="1"/>
    <col min="1557" max="1557" width="1.44140625" style="41" customWidth="1"/>
    <col min="1558" max="1558" width="12.77734375" style="41" customWidth="1"/>
    <col min="1559" max="1560" width="12.44140625" style="41" bestFit="1" customWidth="1"/>
    <col min="1561" max="1792" width="8.77734375" style="41"/>
    <col min="1793" max="1793" width="3.6640625" style="41" customWidth="1"/>
    <col min="1794" max="1794" width="2.33203125" style="41" customWidth="1"/>
    <col min="1795" max="1795" width="14.44140625" style="41" customWidth="1"/>
    <col min="1796" max="1796" width="8.77734375" style="41" customWidth="1"/>
    <col min="1797" max="1797" width="1.44140625" style="41" customWidth="1"/>
    <col min="1798" max="1802" width="5.77734375" style="41" customWidth="1"/>
    <col min="1803" max="1803" width="7" style="41" customWidth="1"/>
    <col min="1804" max="1809" width="6" style="41" customWidth="1"/>
    <col min="1810" max="1812" width="5.44140625" style="41" customWidth="1"/>
    <col min="1813" max="1813" width="1.44140625" style="41" customWidth="1"/>
    <col min="1814" max="1814" width="12.77734375" style="41" customWidth="1"/>
    <col min="1815" max="1816" width="12.44140625" style="41" bestFit="1" customWidth="1"/>
    <col min="1817" max="2048" width="8.77734375" style="41"/>
    <col min="2049" max="2049" width="3.6640625" style="41" customWidth="1"/>
    <col min="2050" max="2050" width="2.33203125" style="41" customWidth="1"/>
    <col min="2051" max="2051" width="14.44140625" style="41" customWidth="1"/>
    <col min="2052" max="2052" width="8.77734375" style="41" customWidth="1"/>
    <col min="2053" max="2053" width="1.44140625" style="41" customWidth="1"/>
    <col min="2054" max="2058" width="5.77734375" style="41" customWidth="1"/>
    <col min="2059" max="2059" width="7" style="41" customWidth="1"/>
    <col min="2060" max="2065" width="6" style="41" customWidth="1"/>
    <col min="2066" max="2068" width="5.44140625" style="41" customWidth="1"/>
    <col min="2069" max="2069" width="1.44140625" style="41" customWidth="1"/>
    <col min="2070" max="2070" width="12.77734375" style="41" customWidth="1"/>
    <col min="2071" max="2072" width="12.44140625" style="41" bestFit="1" customWidth="1"/>
    <col min="2073" max="2304" width="8.77734375" style="41"/>
    <col min="2305" max="2305" width="3.6640625" style="41" customWidth="1"/>
    <col min="2306" max="2306" width="2.33203125" style="41" customWidth="1"/>
    <col min="2307" max="2307" width="14.44140625" style="41" customWidth="1"/>
    <col min="2308" max="2308" width="8.77734375" style="41" customWidth="1"/>
    <col min="2309" max="2309" width="1.44140625" style="41" customWidth="1"/>
    <col min="2310" max="2314" width="5.77734375" style="41" customWidth="1"/>
    <col min="2315" max="2315" width="7" style="41" customWidth="1"/>
    <col min="2316" max="2321" width="6" style="41" customWidth="1"/>
    <col min="2322" max="2324" width="5.44140625" style="41" customWidth="1"/>
    <col min="2325" max="2325" width="1.44140625" style="41" customWidth="1"/>
    <col min="2326" max="2326" width="12.77734375" style="41" customWidth="1"/>
    <col min="2327" max="2328" width="12.44140625" style="41" bestFit="1" customWidth="1"/>
    <col min="2329" max="2560" width="8.77734375" style="41"/>
    <col min="2561" max="2561" width="3.6640625" style="41" customWidth="1"/>
    <col min="2562" max="2562" width="2.33203125" style="41" customWidth="1"/>
    <col min="2563" max="2563" width="14.44140625" style="41" customWidth="1"/>
    <col min="2564" max="2564" width="8.77734375" style="41" customWidth="1"/>
    <col min="2565" max="2565" width="1.44140625" style="41" customWidth="1"/>
    <col min="2566" max="2570" width="5.77734375" style="41" customWidth="1"/>
    <col min="2571" max="2571" width="7" style="41" customWidth="1"/>
    <col min="2572" max="2577" width="6" style="41" customWidth="1"/>
    <col min="2578" max="2580" width="5.44140625" style="41" customWidth="1"/>
    <col min="2581" max="2581" width="1.44140625" style="41" customWidth="1"/>
    <col min="2582" max="2582" width="12.77734375" style="41" customWidth="1"/>
    <col min="2583" max="2584" width="12.44140625" style="41" bestFit="1" customWidth="1"/>
    <col min="2585" max="2816" width="8.77734375" style="41"/>
    <col min="2817" max="2817" width="3.6640625" style="41" customWidth="1"/>
    <col min="2818" max="2818" width="2.33203125" style="41" customWidth="1"/>
    <col min="2819" max="2819" width="14.44140625" style="41" customWidth="1"/>
    <col min="2820" max="2820" width="8.77734375" style="41" customWidth="1"/>
    <col min="2821" max="2821" width="1.44140625" style="41" customWidth="1"/>
    <col min="2822" max="2826" width="5.77734375" style="41" customWidth="1"/>
    <col min="2827" max="2827" width="7" style="41" customWidth="1"/>
    <col min="2828" max="2833" width="6" style="41" customWidth="1"/>
    <col min="2834" max="2836" width="5.44140625" style="41" customWidth="1"/>
    <col min="2837" max="2837" width="1.44140625" style="41" customWidth="1"/>
    <col min="2838" max="2838" width="12.77734375" style="41" customWidth="1"/>
    <col min="2839" max="2840" width="12.44140625" style="41" bestFit="1" customWidth="1"/>
    <col min="2841" max="3072" width="8.77734375" style="41"/>
    <col min="3073" max="3073" width="3.6640625" style="41" customWidth="1"/>
    <col min="3074" max="3074" width="2.33203125" style="41" customWidth="1"/>
    <col min="3075" max="3075" width="14.44140625" style="41" customWidth="1"/>
    <col min="3076" max="3076" width="8.77734375" style="41" customWidth="1"/>
    <col min="3077" max="3077" width="1.44140625" style="41" customWidth="1"/>
    <col min="3078" max="3082" width="5.77734375" style="41" customWidth="1"/>
    <col min="3083" max="3083" width="7" style="41" customWidth="1"/>
    <col min="3084" max="3089" width="6" style="41" customWidth="1"/>
    <col min="3090" max="3092" width="5.44140625" style="41" customWidth="1"/>
    <col min="3093" max="3093" width="1.44140625" style="41" customWidth="1"/>
    <col min="3094" max="3094" width="12.77734375" style="41" customWidth="1"/>
    <col min="3095" max="3096" width="12.44140625" style="41" bestFit="1" customWidth="1"/>
    <col min="3097" max="3328" width="8.77734375" style="41"/>
    <col min="3329" max="3329" width="3.6640625" style="41" customWidth="1"/>
    <col min="3330" max="3330" width="2.33203125" style="41" customWidth="1"/>
    <col min="3331" max="3331" width="14.44140625" style="41" customWidth="1"/>
    <col min="3332" max="3332" width="8.77734375" style="41" customWidth="1"/>
    <col min="3333" max="3333" width="1.44140625" style="41" customWidth="1"/>
    <col min="3334" max="3338" width="5.77734375" style="41" customWidth="1"/>
    <col min="3339" max="3339" width="7" style="41" customWidth="1"/>
    <col min="3340" max="3345" width="6" style="41" customWidth="1"/>
    <col min="3346" max="3348" width="5.44140625" style="41" customWidth="1"/>
    <col min="3349" max="3349" width="1.44140625" style="41" customWidth="1"/>
    <col min="3350" max="3350" width="12.77734375" style="41" customWidth="1"/>
    <col min="3351" max="3352" width="12.44140625" style="41" bestFit="1" customWidth="1"/>
    <col min="3353" max="3584" width="8.77734375" style="41"/>
    <col min="3585" max="3585" width="3.6640625" style="41" customWidth="1"/>
    <col min="3586" max="3586" width="2.33203125" style="41" customWidth="1"/>
    <col min="3587" max="3587" width="14.44140625" style="41" customWidth="1"/>
    <col min="3588" max="3588" width="8.77734375" style="41" customWidth="1"/>
    <col min="3589" max="3589" width="1.44140625" style="41" customWidth="1"/>
    <col min="3590" max="3594" width="5.77734375" style="41" customWidth="1"/>
    <col min="3595" max="3595" width="7" style="41" customWidth="1"/>
    <col min="3596" max="3601" width="6" style="41" customWidth="1"/>
    <col min="3602" max="3604" width="5.44140625" style="41" customWidth="1"/>
    <col min="3605" max="3605" width="1.44140625" style="41" customWidth="1"/>
    <col min="3606" max="3606" width="12.77734375" style="41" customWidth="1"/>
    <col min="3607" max="3608" width="12.44140625" style="41" bestFit="1" customWidth="1"/>
    <col min="3609" max="3840" width="8.77734375" style="41"/>
    <col min="3841" max="3841" width="3.6640625" style="41" customWidth="1"/>
    <col min="3842" max="3842" width="2.33203125" style="41" customWidth="1"/>
    <col min="3843" max="3843" width="14.44140625" style="41" customWidth="1"/>
    <col min="3844" max="3844" width="8.77734375" style="41" customWidth="1"/>
    <col min="3845" max="3845" width="1.44140625" style="41" customWidth="1"/>
    <col min="3846" max="3850" width="5.77734375" style="41" customWidth="1"/>
    <col min="3851" max="3851" width="7" style="41" customWidth="1"/>
    <col min="3852" max="3857" width="6" style="41" customWidth="1"/>
    <col min="3858" max="3860" width="5.44140625" style="41" customWidth="1"/>
    <col min="3861" max="3861" width="1.44140625" style="41" customWidth="1"/>
    <col min="3862" max="3862" width="12.77734375" style="41" customWidth="1"/>
    <col min="3863" max="3864" width="12.44140625" style="41" bestFit="1" customWidth="1"/>
    <col min="3865" max="4096" width="8.77734375" style="41"/>
    <col min="4097" max="4097" width="3.6640625" style="41" customWidth="1"/>
    <col min="4098" max="4098" width="2.33203125" style="41" customWidth="1"/>
    <col min="4099" max="4099" width="14.44140625" style="41" customWidth="1"/>
    <col min="4100" max="4100" width="8.77734375" style="41" customWidth="1"/>
    <col min="4101" max="4101" width="1.44140625" style="41" customWidth="1"/>
    <col min="4102" max="4106" width="5.77734375" style="41" customWidth="1"/>
    <col min="4107" max="4107" width="7" style="41" customWidth="1"/>
    <col min="4108" max="4113" width="6" style="41" customWidth="1"/>
    <col min="4114" max="4116" width="5.44140625" style="41" customWidth="1"/>
    <col min="4117" max="4117" width="1.44140625" style="41" customWidth="1"/>
    <col min="4118" max="4118" width="12.77734375" style="41" customWidth="1"/>
    <col min="4119" max="4120" width="12.44140625" style="41" bestFit="1" customWidth="1"/>
    <col min="4121" max="4352" width="8.77734375" style="41"/>
    <col min="4353" max="4353" width="3.6640625" style="41" customWidth="1"/>
    <col min="4354" max="4354" width="2.33203125" style="41" customWidth="1"/>
    <col min="4355" max="4355" width="14.44140625" style="41" customWidth="1"/>
    <col min="4356" max="4356" width="8.77734375" style="41" customWidth="1"/>
    <col min="4357" max="4357" width="1.44140625" style="41" customWidth="1"/>
    <col min="4358" max="4362" width="5.77734375" style="41" customWidth="1"/>
    <col min="4363" max="4363" width="7" style="41" customWidth="1"/>
    <col min="4364" max="4369" width="6" style="41" customWidth="1"/>
    <col min="4370" max="4372" width="5.44140625" style="41" customWidth="1"/>
    <col min="4373" max="4373" width="1.44140625" style="41" customWidth="1"/>
    <col min="4374" max="4374" width="12.77734375" style="41" customWidth="1"/>
    <col min="4375" max="4376" width="12.44140625" style="41" bestFit="1" customWidth="1"/>
    <col min="4377" max="4608" width="8.77734375" style="41"/>
    <col min="4609" max="4609" width="3.6640625" style="41" customWidth="1"/>
    <col min="4610" max="4610" width="2.33203125" style="41" customWidth="1"/>
    <col min="4611" max="4611" width="14.44140625" style="41" customWidth="1"/>
    <col min="4612" max="4612" width="8.77734375" style="41" customWidth="1"/>
    <col min="4613" max="4613" width="1.44140625" style="41" customWidth="1"/>
    <col min="4614" max="4618" width="5.77734375" style="41" customWidth="1"/>
    <col min="4619" max="4619" width="7" style="41" customWidth="1"/>
    <col min="4620" max="4625" width="6" style="41" customWidth="1"/>
    <col min="4626" max="4628" width="5.44140625" style="41" customWidth="1"/>
    <col min="4629" max="4629" width="1.44140625" style="41" customWidth="1"/>
    <col min="4630" max="4630" width="12.77734375" style="41" customWidth="1"/>
    <col min="4631" max="4632" width="12.44140625" style="41" bestFit="1" customWidth="1"/>
    <col min="4633" max="4864" width="8.77734375" style="41"/>
    <col min="4865" max="4865" width="3.6640625" style="41" customWidth="1"/>
    <col min="4866" max="4866" width="2.33203125" style="41" customWidth="1"/>
    <col min="4867" max="4867" width="14.44140625" style="41" customWidth="1"/>
    <col min="4868" max="4868" width="8.77734375" style="41" customWidth="1"/>
    <col min="4869" max="4869" width="1.44140625" style="41" customWidth="1"/>
    <col min="4870" max="4874" width="5.77734375" style="41" customWidth="1"/>
    <col min="4875" max="4875" width="7" style="41" customWidth="1"/>
    <col min="4876" max="4881" width="6" style="41" customWidth="1"/>
    <col min="4882" max="4884" width="5.44140625" style="41" customWidth="1"/>
    <col min="4885" max="4885" width="1.44140625" style="41" customWidth="1"/>
    <col min="4886" max="4886" width="12.77734375" style="41" customWidth="1"/>
    <col min="4887" max="4888" width="12.44140625" style="41" bestFit="1" customWidth="1"/>
    <col min="4889" max="5120" width="8.77734375" style="41"/>
    <col min="5121" max="5121" width="3.6640625" style="41" customWidth="1"/>
    <col min="5122" max="5122" width="2.33203125" style="41" customWidth="1"/>
    <col min="5123" max="5123" width="14.44140625" style="41" customWidth="1"/>
    <col min="5124" max="5124" width="8.77734375" style="41" customWidth="1"/>
    <col min="5125" max="5125" width="1.44140625" style="41" customWidth="1"/>
    <col min="5126" max="5130" width="5.77734375" style="41" customWidth="1"/>
    <col min="5131" max="5131" width="7" style="41" customWidth="1"/>
    <col min="5132" max="5137" width="6" style="41" customWidth="1"/>
    <col min="5138" max="5140" width="5.44140625" style="41" customWidth="1"/>
    <col min="5141" max="5141" width="1.44140625" style="41" customWidth="1"/>
    <col min="5142" max="5142" width="12.77734375" style="41" customWidth="1"/>
    <col min="5143" max="5144" width="12.44140625" style="41" bestFit="1" customWidth="1"/>
    <col min="5145" max="5376" width="8.77734375" style="41"/>
    <col min="5377" max="5377" width="3.6640625" style="41" customWidth="1"/>
    <col min="5378" max="5378" width="2.33203125" style="41" customWidth="1"/>
    <col min="5379" max="5379" width="14.44140625" style="41" customWidth="1"/>
    <col min="5380" max="5380" width="8.77734375" style="41" customWidth="1"/>
    <col min="5381" max="5381" width="1.44140625" style="41" customWidth="1"/>
    <col min="5382" max="5386" width="5.77734375" style="41" customWidth="1"/>
    <col min="5387" max="5387" width="7" style="41" customWidth="1"/>
    <col min="5388" max="5393" width="6" style="41" customWidth="1"/>
    <col min="5394" max="5396" width="5.44140625" style="41" customWidth="1"/>
    <col min="5397" max="5397" width="1.44140625" style="41" customWidth="1"/>
    <col min="5398" max="5398" width="12.77734375" style="41" customWidth="1"/>
    <col min="5399" max="5400" width="12.44140625" style="41" bestFit="1" customWidth="1"/>
    <col min="5401" max="5632" width="8.77734375" style="41"/>
    <col min="5633" max="5633" width="3.6640625" style="41" customWidth="1"/>
    <col min="5634" max="5634" width="2.33203125" style="41" customWidth="1"/>
    <col min="5635" max="5635" width="14.44140625" style="41" customWidth="1"/>
    <col min="5636" max="5636" width="8.77734375" style="41" customWidth="1"/>
    <col min="5637" max="5637" width="1.44140625" style="41" customWidth="1"/>
    <col min="5638" max="5642" width="5.77734375" style="41" customWidth="1"/>
    <col min="5643" max="5643" width="7" style="41" customWidth="1"/>
    <col min="5644" max="5649" width="6" style="41" customWidth="1"/>
    <col min="5650" max="5652" width="5.44140625" style="41" customWidth="1"/>
    <col min="5653" max="5653" width="1.44140625" style="41" customWidth="1"/>
    <col min="5654" max="5654" width="12.77734375" style="41" customWidth="1"/>
    <col min="5655" max="5656" width="12.44140625" style="41" bestFit="1" customWidth="1"/>
    <col min="5657" max="5888" width="8.77734375" style="41"/>
    <col min="5889" max="5889" width="3.6640625" style="41" customWidth="1"/>
    <col min="5890" max="5890" width="2.33203125" style="41" customWidth="1"/>
    <col min="5891" max="5891" width="14.44140625" style="41" customWidth="1"/>
    <col min="5892" max="5892" width="8.77734375" style="41" customWidth="1"/>
    <col min="5893" max="5893" width="1.44140625" style="41" customWidth="1"/>
    <col min="5894" max="5898" width="5.77734375" style="41" customWidth="1"/>
    <col min="5899" max="5899" width="7" style="41" customWidth="1"/>
    <col min="5900" max="5905" width="6" style="41" customWidth="1"/>
    <col min="5906" max="5908" width="5.44140625" style="41" customWidth="1"/>
    <col min="5909" max="5909" width="1.44140625" style="41" customWidth="1"/>
    <col min="5910" max="5910" width="12.77734375" style="41" customWidth="1"/>
    <col min="5911" max="5912" width="12.44140625" style="41" bestFit="1" customWidth="1"/>
    <col min="5913" max="6144" width="8.77734375" style="41"/>
    <col min="6145" max="6145" width="3.6640625" style="41" customWidth="1"/>
    <col min="6146" max="6146" width="2.33203125" style="41" customWidth="1"/>
    <col min="6147" max="6147" width="14.44140625" style="41" customWidth="1"/>
    <col min="6148" max="6148" width="8.77734375" style="41" customWidth="1"/>
    <col min="6149" max="6149" width="1.44140625" style="41" customWidth="1"/>
    <col min="6150" max="6154" width="5.77734375" style="41" customWidth="1"/>
    <col min="6155" max="6155" width="7" style="41" customWidth="1"/>
    <col min="6156" max="6161" width="6" style="41" customWidth="1"/>
    <col min="6162" max="6164" width="5.44140625" style="41" customWidth="1"/>
    <col min="6165" max="6165" width="1.44140625" style="41" customWidth="1"/>
    <col min="6166" max="6166" width="12.77734375" style="41" customWidth="1"/>
    <col min="6167" max="6168" width="12.44140625" style="41" bestFit="1" customWidth="1"/>
    <col min="6169" max="6400" width="8.77734375" style="41"/>
    <col min="6401" max="6401" width="3.6640625" style="41" customWidth="1"/>
    <col min="6402" max="6402" width="2.33203125" style="41" customWidth="1"/>
    <col min="6403" max="6403" width="14.44140625" style="41" customWidth="1"/>
    <col min="6404" max="6404" width="8.77734375" style="41" customWidth="1"/>
    <col min="6405" max="6405" width="1.44140625" style="41" customWidth="1"/>
    <col min="6406" max="6410" width="5.77734375" style="41" customWidth="1"/>
    <col min="6411" max="6411" width="7" style="41" customWidth="1"/>
    <col min="6412" max="6417" width="6" style="41" customWidth="1"/>
    <col min="6418" max="6420" width="5.44140625" style="41" customWidth="1"/>
    <col min="6421" max="6421" width="1.44140625" style="41" customWidth="1"/>
    <col min="6422" max="6422" width="12.77734375" style="41" customWidth="1"/>
    <col min="6423" max="6424" width="12.44140625" style="41" bestFit="1" customWidth="1"/>
    <col min="6425" max="6656" width="8.77734375" style="41"/>
    <col min="6657" max="6657" width="3.6640625" style="41" customWidth="1"/>
    <col min="6658" max="6658" width="2.33203125" style="41" customWidth="1"/>
    <col min="6659" max="6659" width="14.44140625" style="41" customWidth="1"/>
    <col min="6660" max="6660" width="8.77734375" style="41" customWidth="1"/>
    <col min="6661" max="6661" width="1.44140625" style="41" customWidth="1"/>
    <col min="6662" max="6666" width="5.77734375" style="41" customWidth="1"/>
    <col min="6667" max="6667" width="7" style="41" customWidth="1"/>
    <col min="6668" max="6673" width="6" style="41" customWidth="1"/>
    <col min="6674" max="6676" width="5.44140625" style="41" customWidth="1"/>
    <col min="6677" max="6677" width="1.44140625" style="41" customWidth="1"/>
    <col min="6678" max="6678" width="12.77734375" style="41" customWidth="1"/>
    <col min="6679" max="6680" width="12.44140625" style="41" bestFit="1" customWidth="1"/>
    <col min="6681" max="6912" width="8.77734375" style="41"/>
    <col min="6913" max="6913" width="3.6640625" style="41" customWidth="1"/>
    <col min="6914" max="6914" width="2.33203125" style="41" customWidth="1"/>
    <col min="6915" max="6915" width="14.44140625" style="41" customWidth="1"/>
    <col min="6916" max="6916" width="8.77734375" style="41" customWidth="1"/>
    <col min="6917" max="6917" width="1.44140625" style="41" customWidth="1"/>
    <col min="6918" max="6922" width="5.77734375" style="41" customWidth="1"/>
    <col min="6923" max="6923" width="7" style="41" customWidth="1"/>
    <col min="6924" max="6929" width="6" style="41" customWidth="1"/>
    <col min="6930" max="6932" width="5.44140625" style="41" customWidth="1"/>
    <col min="6933" max="6933" width="1.44140625" style="41" customWidth="1"/>
    <col min="6934" max="6934" width="12.77734375" style="41" customWidth="1"/>
    <col min="6935" max="6936" width="12.44140625" style="41" bestFit="1" customWidth="1"/>
    <col min="6937" max="7168" width="8.77734375" style="41"/>
    <col min="7169" max="7169" width="3.6640625" style="41" customWidth="1"/>
    <col min="7170" max="7170" width="2.33203125" style="41" customWidth="1"/>
    <col min="7171" max="7171" width="14.44140625" style="41" customWidth="1"/>
    <col min="7172" max="7172" width="8.77734375" style="41" customWidth="1"/>
    <col min="7173" max="7173" width="1.44140625" style="41" customWidth="1"/>
    <col min="7174" max="7178" width="5.77734375" style="41" customWidth="1"/>
    <col min="7179" max="7179" width="7" style="41" customWidth="1"/>
    <col min="7180" max="7185" width="6" style="41" customWidth="1"/>
    <col min="7186" max="7188" width="5.44140625" style="41" customWidth="1"/>
    <col min="7189" max="7189" width="1.44140625" style="41" customWidth="1"/>
    <col min="7190" max="7190" width="12.77734375" style="41" customWidth="1"/>
    <col min="7191" max="7192" width="12.44140625" style="41" bestFit="1" customWidth="1"/>
    <col min="7193" max="7424" width="8.77734375" style="41"/>
    <col min="7425" max="7425" width="3.6640625" style="41" customWidth="1"/>
    <col min="7426" max="7426" width="2.33203125" style="41" customWidth="1"/>
    <col min="7427" max="7427" width="14.44140625" style="41" customWidth="1"/>
    <col min="7428" max="7428" width="8.77734375" style="41" customWidth="1"/>
    <col min="7429" max="7429" width="1.44140625" style="41" customWidth="1"/>
    <col min="7430" max="7434" width="5.77734375" style="41" customWidth="1"/>
    <col min="7435" max="7435" width="7" style="41" customWidth="1"/>
    <col min="7436" max="7441" width="6" style="41" customWidth="1"/>
    <col min="7442" max="7444" width="5.44140625" style="41" customWidth="1"/>
    <col min="7445" max="7445" width="1.44140625" style="41" customWidth="1"/>
    <col min="7446" max="7446" width="12.77734375" style="41" customWidth="1"/>
    <col min="7447" max="7448" width="12.44140625" style="41" bestFit="1" customWidth="1"/>
    <col min="7449" max="7680" width="8.77734375" style="41"/>
    <col min="7681" max="7681" width="3.6640625" style="41" customWidth="1"/>
    <col min="7682" max="7682" width="2.33203125" style="41" customWidth="1"/>
    <col min="7683" max="7683" width="14.44140625" style="41" customWidth="1"/>
    <col min="7684" max="7684" width="8.77734375" style="41" customWidth="1"/>
    <col min="7685" max="7685" width="1.44140625" style="41" customWidth="1"/>
    <col min="7686" max="7690" width="5.77734375" style="41" customWidth="1"/>
    <col min="7691" max="7691" width="7" style="41" customWidth="1"/>
    <col min="7692" max="7697" width="6" style="41" customWidth="1"/>
    <col min="7698" max="7700" width="5.44140625" style="41" customWidth="1"/>
    <col min="7701" max="7701" width="1.44140625" style="41" customWidth="1"/>
    <col min="7702" max="7702" width="12.77734375" style="41" customWidth="1"/>
    <col min="7703" max="7704" width="12.44140625" style="41" bestFit="1" customWidth="1"/>
    <col min="7705" max="7936" width="8.77734375" style="41"/>
    <col min="7937" max="7937" width="3.6640625" style="41" customWidth="1"/>
    <col min="7938" max="7938" width="2.33203125" style="41" customWidth="1"/>
    <col min="7939" max="7939" width="14.44140625" style="41" customWidth="1"/>
    <col min="7940" max="7940" width="8.77734375" style="41" customWidth="1"/>
    <col min="7941" max="7941" width="1.44140625" style="41" customWidth="1"/>
    <col min="7942" max="7946" width="5.77734375" style="41" customWidth="1"/>
    <col min="7947" max="7947" width="7" style="41" customWidth="1"/>
    <col min="7948" max="7953" width="6" style="41" customWidth="1"/>
    <col min="7954" max="7956" width="5.44140625" style="41" customWidth="1"/>
    <col min="7957" max="7957" width="1.44140625" style="41" customWidth="1"/>
    <col min="7958" max="7958" width="12.77734375" style="41" customWidth="1"/>
    <col min="7959" max="7960" width="12.44140625" style="41" bestFit="1" customWidth="1"/>
    <col min="7961" max="8192" width="8.77734375" style="41"/>
    <col min="8193" max="8193" width="3.6640625" style="41" customWidth="1"/>
    <col min="8194" max="8194" width="2.33203125" style="41" customWidth="1"/>
    <col min="8195" max="8195" width="14.44140625" style="41" customWidth="1"/>
    <col min="8196" max="8196" width="8.77734375" style="41" customWidth="1"/>
    <col min="8197" max="8197" width="1.44140625" style="41" customWidth="1"/>
    <col min="8198" max="8202" width="5.77734375" style="41" customWidth="1"/>
    <col min="8203" max="8203" width="7" style="41" customWidth="1"/>
    <col min="8204" max="8209" width="6" style="41" customWidth="1"/>
    <col min="8210" max="8212" width="5.44140625" style="41" customWidth="1"/>
    <col min="8213" max="8213" width="1.44140625" style="41" customWidth="1"/>
    <col min="8214" max="8214" width="12.77734375" style="41" customWidth="1"/>
    <col min="8215" max="8216" width="12.44140625" style="41" bestFit="1" customWidth="1"/>
    <col min="8217" max="8448" width="8.77734375" style="41"/>
    <col min="8449" max="8449" width="3.6640625" style="41" customWidth="1"/>
    <col min="8450" max="8450" width="2.33203125" style="41" customWidth="1"/>
    <col min="8451" max="8451" width="14.44140625" style="41" customWidth="1"/>
    <col min="8452" max="8452" width="8.77734375" style="41" customWidth="1"/>
    <col min="8453" max="8453" width="1.44140625" style="41" customWidth="1"/>
    <col min="8454" max="8458" width="5.77734375" style="41" customWidth="1"/>
    <col min="8459" max="8459" width="7" style="41" customWidth="1"/>
    <col min="8460" max="8465" width="6" style="41" customWidth="1"/>
    <col min="8466" max="8468" width="5.44140625" style="41" customWidth="1"/>
    <col min="8469" max="8469" width="1.44140625" style="41" customWidth="1"/>
    <col min="8470" max="8470" width="12.77734375" style="41" customWidth="1"/>
    <col min="8471" max="8472" width="12.44140625" style="41" bestFit="1" customWidth="1"/>
    <col min="8473" max="8704" width="8.77734375" style="41"/>
    <col min="8705" max="8705" width="3.6640625" style="41" customWidth="1"/>
    <col min="8706" max="8706" width="2.33203125" style="41" customWidth="1"/>
    <col min="8707" max="8707" width="14.44140625" style="41" customWidth="1"/>
    <col min="8708" max="8708" width="8.77734375" style="41" customWidth="1"/>
    <col min="8709" max="8709" width="1.44140625" style="41" customWidth="1"/>
    <col min="8710" max="8714" width="5.77734375" style="41" customWidth="1"/>
    <col min="8715" max="8715" width="7" style="41" customWidth="1"/>
    <col min="8716" max="8721" width="6" style="41" customWidth="1"/>
    <col min="8722" max="8724" width="5.44140625" style="41" customWidth="1"/>
    <col min="8725" max="8725" width="1.44140625" style="41" customWidth="1"/>
    <col min="8726" max="8726" width="12.77734375" style="41" customWidth="1"/>
    <col min="8727" max="8728" width="12.44140625" style="41" bestFit="1" customWidth="1"/>
    <col min="8729" max="8960" width="8.77734375" style="41"/>
    <col min="8961" max="8961" width="3.6640625" style="41" customWidth="1"/>
    <col min="8962" max="8962" width="2.33203125" style="41" customWidth="1"/>
    <col min="8963" max="8963" width="14.44140625" style="41" customWidth="1"/>
    <col min="8964" max="8964" width="8.77734375" style="41" customWidth="1"/>
    <col min="8965" max="8965" width="1.44140625" style="41" customWidth="1"/>
    <col min="8966" max="8970" width="5.77734375" style="41" customWidth="1"/>
    <col min="8971" max="8971" width="7" style="41" customWidth="1"/>
    <col min="8972" max="8977" width="6" style="41" customWidth="1"/>
    <col min="8978" max="8980" width="5.44140625" style="41" customWidth="1"/>
    <col min="8981" max="8981" width="1.44140625" style="41" customWidth="1"/>
    <col min="8982" max="8982" width="12.77734375" style="41" customWidth="1"/>
    <col min="8983" max="8984" width="12.44140625" style="41" bestFit="1" customWidth="1"/>
    <col min="8985" max="9216" width="8.77734375" style="41"/>
    <col min="9217" max="9217" width="3.6640625" style="41" customWidth="1"/>
    <col min="9218" max="9218" width="2.33203125" style="41" customWidth="1"/>
    <col min="9219" max="9219" width="14.44140625" style="41" customWidth="1"/>
    <col min="9220" max="9220" width="8.77734375" style="41" customWidth="1"/>
    <col min="9221" max="9221" width="1.44140625" style="41" customWidth="1"/>
    <col min="9222" max="9226" width="5.77734375" style="41" customWidth="1"/>
    <col min="9227" max="9227" width="7" style="41" customWidth="1"/>
    <col min="9228" max="9233" width="6" style="41" customWidth="1"/>
    <col min="9234" max="9236" width="5.44140625" style="41" customWidth="1"/>
    <col min="9237" max="9237" width="1.44140625" style="41" customWidth="1"/>
    <col min="9238" max="9238" width="12.77734375" style="41" customWidth="1"/>
    <col min="9239" max="9240" width="12.44140625" style="41" bestFit="1" customWidth="1"/>
    <col min="9241" max="9472" width="8.77734375" style="41"/>
    <col min="9473" max="9473" width="3.6640625" style="41" customWidth="1"/>
    <col min="9474" max="9474" width="2.33203125" style="41" customWidth="1"/>
    <col min="9475" max="9475" width="14.44140625" style="41" customWidth="1"/>
    <col min="9476" max="9476" width="8.77734375" style="41" customWidth="1"/>
    <col min="9477" max="9477" width="1.44140625" style="41" customWidth="1"/>
    <col min="9478" max="9482" width="5.77734375" style="41" customWidth="1"/>
    <col min="9483" max="9483" width="7" style="41" customWidth="1"/>
    <col min="9484" max="9489" width="6" style="41" customWidth="1"/>
    <col min="9490" max="9492" width="5.44140625" style="41" customWidth="1"/>
    <col min="9493" max="9493" width="1.44140625" style="41" customWidth="1"/>
    <col min="9494" max="9494" width="12.77734375" style="41" customWidth="1"/>
    <col min="9495" max="9496" width="12.44140625" style="41" bestFit="1" customWidth="1"/>
    <col min="9497" max="9728" width="8.77734375" style="41"/>
    <col min="9729" max="9729" width="3.6640625" style="41" customWidth="1"/>
    <col min="9730" max="9730" width="2.33203125" style="41" customWidth="1"/>
    <col min="9731" max="9731" width="14.44140625" style="41" customWidth="1"/>
    <col min="9732" max="9732" width="8.77734375" style="41" customWidth="1"/>
    <col min="9733" max="9733" width="1.44140625" style="41" customWidth="1"/>
    <col min="9734" max="9738" width="5.77734375" style="41" customWidth="1"/>
    <col min="9739" max="9739" width="7" style="41" customWidth="1"/>
    <col min="9740" max="9745" width="6" style="41" customWidth="1"/>
    <col min="9746" max="9748" width="5.44140625" style="41" customWidth="1"/>
    <col min="9749" max="9749" width="1.44140625" style="41" customWidth="1"/>
    <col min="9750" max="9750" width="12.77734375" style="41" customWidth="1"/>
    <col min="9751" max="9752" width="12.44140625" style="41" bestFit="1" customWidth="1"/>
    <col min="9753" max="9984" width="8.77734375" style="41"/>
    <col min="9985" max="9985" width="3.6640625" style="41" customWidth="1"/>
    <col min="9986" max="9986" width="2.33203125" style="41" customWidth="1"/>
    <col min="9987" max="9987" width="14.44140625" style="41" customWidth="1"/>
    <col min="9988" max="9988" width="8.77734375" style="41" customWidth="1"/>
    <col min="9989" max="9989" width="1.44140625" style="41" customWidth="1"/>
    <col min="9990" max="9994" width="5.77734375" style="41" customWidth="1"/>
    <col min="9995" max="9995" width="7" style="41" customWidth="1"/>
    <col min="9996" max="10001" width="6" style="41" customWidth="1"/>
    <col min="10002" max="10004" width="5.44140625" style="41" customWidth="1"/>
    <col min="10005" max="10005" width="1.44140625" style="41" customWidth="1"/>
    <col min="10006" max="10006" width="12.77734375" style="41" customWidth="1"/>
    <col min="10007" max="10008" width="12.44140625" style="41" bestFit="1" customWidth="1"/>
    <col min="10009" max="10240" width="8.77734375" style="41"/>
    <col min="10241" max="10241" width="3.6640625" style="41" customWidth="1"/>
    <col min="10242" max="10242" width="2.33203125" style="41" customWidth="1"/>
    <col min="10243" max="10243" width="14.44140625" style="41" customWidth="1"/>
    <col min="10244" max="10244" width="8.77734375" style="41" customWidth="1"/>
    <col min="10245" max="10245" width="1.44140625" style="41" customWidth="1"/>
    <col min="10246" max="10250" width="5.77734375" style="41" customWidth="1"/>
    <col min="10251" max="10251" width="7" style="41" customWidth="1"/>
    <col min="10252" max="10257" width="6" style="41" customWidth="1"/>
    <col min="10258" max="10260" width="5.44140625" style="41" customWidth="1"/>
    <col min="10261" max="10261" width="1.44140625" style="41" customWidth="1"/>
    <col min="10262" max="10262" width="12.77734375" style="41" customWidth="1"/>
    <col min="10263" max="10264" width="12.44140625" style="41" bestFit="1" customWidth="1"/>
    <col min="10265" max="10496" width="8.77734375" style="41"/>
    <col min="10497" max="10497" width="3.6640625" style="41" customWidth="1"/>
    <col min="10498" max="10498" width="2.33203125" style="41" customWidth="1"/>
    <col min="10499" max="10499" width="14.44140625" style="41" customWidth="1"/>
    <col min="10500" max="10500" width="8.77734375" style="41" customWidth="1"/>
    <col min="10501" max="10501" width="1.44140625" style="41" customWidth="1"/>
    <col min="10502" max="10506" width="5.77734375" style="41" customWidth="1"/>
    <col min="10507" max="10507" width="7" style="41" customWidth="1"/>
    <col min="10508" max="10513" width="6" style="41" customWidth="1"/>
    <col min="10514" max="10516" width="5.44140625" style="41" customWidth="1"/>
    <col min="10517" max="10517" width="1.44140625" style="41" customWidth="1"/>
    <col min="10518" max="10518" width="12.77734375" style="41" customWidth="1"/>
    <col min="10519" max="10520" width="12.44140625" style="41" bestFit="1" customWidth="1"/>
    <col min="10521" max="10752" width="8.77734375" style="41"/>
    <col min="10753" max="10753" width="3.6640625" style="41" customWidth="1"/>
    <col min="10754" max="10754" width="2.33203125" style="41" customWidth="1"/>
    <col min="10755" max="10755" width="14.44140625" style="41" customWidth="1"/>
    <col min="10756" max="10756" width="8.77734375" style="41" customWidth="1"/>
    <col min="10757" max="10757" width="1.44140625" style="41" customWidth="1"/>
    <col min="10758" max="10762" width="5.77734375" style="41" customWidth="1"/>
    <col min="10763" max="10763" width="7" style="41" customWidth="1"/>
    <col min="10764" max="10769" width="6" style="41" customWidth="1"/>
    <col min="10770" max="10772" width="5.44140625" style="41" customWidth="1"/>
    <col min="10773" max="10773" width="1.44140625" style="41" customWidth="1"/>
    <col min="10774" max="10774" width="12.77734375" style="41" customWidth="1"/>
    <col min="10775" max="10776" width="12.44140625" style="41" bestFit="1" customWidth="1"/>
    <col min="10777" max="11008" width="8.77734375" style="41"/>
    <col min="11009" max="11009" width="3.6640625" style="41" customWidth="1"/>
    <col min="11010" max="11010" width="2.33203125" style="41" customWidth="1"/>
    <col min="11011" max="11011" width="14.44140625" style="41" customWidth="1"/>
    <col min="11012" max="11012" width="8.77734375" style="41" customWidth="1"/>
    <col min="11013" max="11013" width="1.44140625" style="41" customWidth="1"/>
    <col min="11014" max="11018" width="5.77734375" style="41" customWidth="1"/>
    <col min="11019" max="11019" width="7" style="41" customWidth="1"/>
    <col min="11020" max="11025" width="6" style="41" customWidth="1"/>
    <col min="11026" max="11028" width="5.44140625" style="41" customWidth="1"/>
    <col min="11029" max="11029" width="1.44140625" style="41" customWidth="1"/>
    <col min="11030" max="11030" width="12.77734375" style="41" customWidth="1"/>
    <col min="11031" max="11032" width="12.44140625" style="41" bestFit="1" customWidth="1"/>
    <col min="11033" max="11264" width="8.77734375" style="41"/>
    <col min="11265" max="11265" width="3.6640625" style="41" customWidth="1"/>
    <col min="11266" max="11266" width="2.33203125" style="41" customWidth="1"/>
    <col min="11267" max="11267" width="14.44140625" style="41" customWidth="1"/>
    <col min="11268" max="11268" width="8.77734375" style="41" customWidth="1"/>
    <col min="11269" max="11269" width="1.44140625" style="41" customWidth="1"/>
    <col min="11270" max="11274" width="5.77734375" style="41" customWidth="1"/>
    <col min="11275" max="11275" width="7" style="41" customWidth="1"/>
    <col min="11276" max="11281" width="6" style="41" customWidth="1"/>
    <col min="11282" max="11284" width="5.44140625" style="41" customWidth="1"/>
    <col min="11285" max="11285" width="1.44140625" style="41" customWidth="1"/>
    <col min="11286" max="11286" width="12.77734375" style="41" customWidth="1"/>
    <col min="11287" max="11288" width="12.44140625" style="41" bestFit="1" customWidth="1"/>
    <col min="11289" max="11520" width="8.77734375" style="41"/>
    <col min="11521" max="11521" width="3.6640625" style="41" customWidth="1"/>
    <col min="11522" max="11522" width="2.33203125" style="41" customWidth="1"/>
    <col min="11523" max="11523" width="14.44140625" style="41" customWidth="1"/>
    <col min="11524" max="11524" width="8.77734375" style="41" customWidth="1"/>
    <col min="11525" max="11525" width="1.44140625" style="41" customWidth="1"/>
    <col min="11526" max="11530" width="5.77734375" style="41" customWidth="1"/>
    <col min="11531" max="11531" width="7" style="41" customWidth="1"/>
    <col min="11532" max="11537" width="6" style="41" customWidth="1"/>
    <col min="11538" max="11540" width="5.44140625" style="41" customWidth="1"/>
    <col min="11541" max="11541" width="1.44140625" style="41" customWidth="1"/>
    <col min="11542" max="11542" width="12.77734375" style="41" customWidth="1"/>
    <col min="11543" max="11544" width="12.44140625" style="41" bestFit="1" customWidth="1"/>
    <col min="11545" max="11776" width="8.77734375" style="41"/>
    <col min="11777" max="11777" width="3.6640625" style="41" customWidth="1"/>
    <col min="11778" max="11778" width="2.33203125" style="41" customWidth="1"/>
    <col min="11779" max="11779" width="14.44140625" style="41" customWidth="1"/>
    <col min="11780" max="11780" width="8.77734375" style="41" customWidth="1"/>
    <col min="11781" max="11781" width="1.44140625" style="41" customWidth="1"/>
    <col min="11782" max="11786" width="5.77734375" style="41" customWidth="1"/>
    <col min="11787" max="11787" width="7" style="41" customWidth="1"/>
    <col min="11788" max="11793" width="6" style="41" customWidth="1"/>
    <col min="11794" max="11796" width="5.44140625" style="41" customWidth="1"/>
    <col min="11797" max="11797" width="1.44140625" style="41" customWidth="1"/>
    <col min="11798" max="11798" width="12.77734375" style="41" customWidth="1"/>
    <col min="11799" max="11800" width="12.44140625" style="41" bestFit="1" customWidth="1"/>
    <col min="11801" max="12032" width="8.77734375" style="41"/>
    <col min="12033" max="12033" width="3.6640625" style="41" customWidth="1"/>
    <col min="12034" max="12034" width="2.33203125" style="41" customWidth="1"/>
    <col min="12035" max="12035" width="14.44140625" style="41" customWidth="1"/>
    <col min="12036" max="12036" width="8.77734375" style="41" customWidth="1"/>
    <col min="12037" max="12037" width="1.44140625" style="41" customWidth="1"/>
    <col min="12038" max="12042" width="5.77734375" style="41" customWidth="1"/>
    <col min="12043" max="12043" width="7" style="41" customWidth="1"/>
    <col min="12044" max="12049" width="6" style="41" customWidth="1"/>
    <col min="12050" max="12052" width="5.44140625" style="41" customWidth="1"/>
    <col min="12053" max="12053" width="1.44140625" style="41" customWidth="1"/>
    <col min="12054" max="12054" width="12.77734375" style="41" customWidth="1"/>
    <col min="12055" max="12056" width="12.44140625" style="41" bestFit="1" customWidth="1"/>
    <col min="12057" max="12288" width="8.77734375" style="41"/>
    <col min="12289" max="12289" width="3.6640625" style="41" customWidth="1"/>
    <col min="12290" max="12290" width="2.33203125" style="41" customWidth="1"/>
    <col min="12291" max="12291" width="14.44140625" style="41" customWidth="1"/>
    <col min="12292" max="12292" width="8.77734375" style="41" customWidth="1"/>
    <col min="12293" max="12293" width="1.44140625" style="41" customWidth="1"/>
    <col min="12294" max="12298" width="5.77734375" style="41" customWidth="1"/>
    <col min="12299" max="12299" width="7" style="41" customWidth="1"/>
    <col min="12300" max="12305" width="6" style="41" customWidth="1"/>
    <col min="12306" max="12308" width="5.44140625" style="41" customWidth="1"/>
    <col min="12309" max="12309" width="1.44140625" style="41" customWidth="1"/>
    <col min="12310" max="12310" width="12.77734375" style="41" customWidth="1"/>
    <col min="12311" max="12312" width="12.44140625" style="41" bestFit="1" customWidth="1"/>
    <col min="12313" max="12544" width="8.77734375" style="41"/>
    <col min="12545" max="12545" width="3.6640625" style="41" customWidth="1"/>
    <col min="12546" max="12546" width="2.33203125" style="41" customWidth="1"/>
    <col min="12547" max="12547" width="14.44140625" style="41" customWidth="1"/>
    <col min="12548" max="12548" width="8.77734375" style="41" customWidth="1"/>
    <col min="12549" max="12549" width="1.44140625" style="41" customWidth="1"/>
    <col min="12550" max="12554" width="5.77734375" style="41" customWidth="1"/>
    <col min="12555" max="12555" width="7" style="41" customWidth="1"/>
    <col min="12556" max="12561" width="6" style="41" customWidth="1"/>
    <col min="12562" max="12564" width="5.44140625" style="41" customWidth="1"/>
    <col min="12565" max="12565" width="1.44140625" style="41" customWidth="1"/>
    <col min="12566" max="12566" width="12.77734375" style="41" customWidth="1"/>
    <col min="12567" max="12568" width="12.44140625" style="41" bestFit="1" customWidth="1"/>
    <col min="12569" max="12800" width="8.77734375" style="41"/>
    <col min="12801" max="12801" width="3.6640625" style="41" customWidth="1"/>
    <col min="12802" max="12802" width="2.33203125" style="41" customWidth="1"/>
    <col min="12803" max="12803" width="14.44140625" style="41" customWidth="1"/>
    <col min="12804" max="12804" width="8.77734375" style="41" customWidth="1"/>
    <col min="12805" max="12805" width="1.44140625" style="41" customWidth="1"/>
    <col min="12806" max="12810" width="5.77734375" style="41" customWidth="1"/>
    <col min="12811" max="12811" width="7" style="41" customWidth="1"/>
    <col min="12812" max="12817" width="6" style="41" customWidth="1"/>
    <col min="12818" max="12820" width="5.44140625" style="41" customWidth="1"/>
    <col min="12821" max="12821" width="1.44140625" style="41" customWidth="1"/>
    <col min="12822" max="12822" width="12.77734375" style="41" customWidth="1"/>
    <col min="12823" max="12824" width="12.44140625" style="41" bestFit="1" customWidth="1"/>
    <col min="12825" max="13056" width="8.77734375" style="41"/>
    <col min="13057" max="13057" width="3.6640625" style="41" customWidth="1"/>
    <col min="13058" max="13058" width="2.33203125" style="41" customWidth="1"/>
    <col min="13059" max="13059" width="14.44140625" style="41" customWidth="1"/>
    <col min="13060" max="13060" width="8.77734375" style="41" customWidth="1"/>
    <col min="13061" max="13061" width="1.44140625" style="41" customWidth="1"/>
    <col min="13062" max="13066" width="5.77734375" style="41" customWidth="1"/>
    <col min="13067" max="13067" width="7" style="41" customWidth="1"/>
    <col min="13068" max="13073" width="6" style="41" customWidth="1"/>
    <col min="13074" max="13076" width="5.44140625" style="41" customWidth="1"/>
    <col min="13077" max="13077" width="1.44140625" style="41" customWidth="1"/>
    <col min="13078" max="13078" width="12.77734375" style="41" customWidth="1"/>
    <col min="13079" max="13080" width="12.44140625" style="41" bestFit="1" customWidth="1"/>
    <col min="13081" max="13312" width="8.77734375" style="41"/>
    <col min="13313" max="13313" width="3.6640625" style="41" customWidth="1"/>
    <col min="13314" max="13314" width="2.33203125" style="41" customWidth="1"/>
    <col min="13315" max="13315" width="14.44140625" style="41" customWidth="1"/>
    <col min="13316" max="13316" width="8.77734375" style="41" customWidth="1"/>
    <col min="13317" max="13317" width="1.44140625" style="41" customWidth="1"/>
    <col min="13318" max="13322" width="5.77734375" style="41" customWidth="1"/>
    <col min="13323" max="13323" width="7" style="41" customWidth="1"/>
    <col min="13324" max="13329" width="6" style="41" customWidth="1"/>
    <col min="13330" max="13332" width="5.44140625" style="41" customWidth="1"/>
    <col min="13333" max="13333" width="1.44140625" style="41" customWidth="1"/>
    <col min="13334" max="13334" width="12.77734375" style="41" customWidth="1"/>
    <col min="13335" max="13336" width="12.44140625" style="41" bestFit="1" customWidth="1"/>
    <col min="13337" max="13568" width="8.77734375" style="41"/>
    <col min="13569" max="13569" width="3.6640625" style="41" customWidth="1"/>
    <col min="13570" max="13570" width="2.33203125" style="41" customWidth="1"/>
    <col min="13571" max="13571" width="14.44140625" style="41" customWidth="1"/>
    <col min="13572" max="13572" width="8.77734375" style="41" customWidth="1"/>
    <col min="13573" max="13573" width="1.44140625" style="41" customWidth="1"/>
    <col min="13574" max="13578" width="5.77734375" style="41" customWidth="1"/>
    <col min="13579" max="13579" width="7" style="41" customWidth="1"/>
    <col min="13580" max="13585" width="6" style="41" customWidth="1"/>
    <col min="13586" max="13588" width="5.44140625" style="41" customWidth="1"/>
    <col min="13589" max="13589" width="1.44140625" style="41" customWidth="1"/>
    <col min="13590" max="13590" width="12.77734375" style="41" customWidth="1"/>
    <col min="13591" max="13592" width="12.44140625" style="41" bestFit="1" customWidth="1"/>
    <col min="13593" max="13824" width="8.77734375" style="41"/>
    <col min="13825" max="13825" width="3.6640625" style="41" customWidth="1"/>
    <col min="13826" max="13826" width="2.33203125" style="41" customWidth="1"/>
    <col min="13827" max="13827" width="14.44140625" style="41" customWidth="1"/>
    <col min="13828" max="13828" width="8.77734375" style="41" customWidth="1"/>
    <col min="13829" max="13829" width="1.44140625" style="41" customWidth="1"/>
    <col min="13830" max="13834" width="5.77734375" style="41" customWidth="1"/>
    <col min="13835" max="13835" width="7" style="41" customWidth="1"/>
    <col min="13836" max="13841" width="6" style="41" customWidth="1"/>
    <col min="13842" max="13844" width="5.44140625" style="41" customWidth="1"/>
    <col min="13845" max="13845" width="1.44140625" style="41" customWidth="1"/>
    <col min="13846" max="13846" width="12.77734375" style="41" customWidth="1"/>
    <col min="13847" max="13848" width="12.44140625" style="41" bestFit="1" customWidth="1"/>
    <col min="13849" max="14080" width="8.77734375" style="41"/>
    <col min="14081" max="14081" width="3.6640625" style="41" customWidth="1"/>
    <col min="14082" max="14082" width="2.33203125" style="41" customWidth="1"/>
    <col min="14083" max="14083" width="14.44140625" style="41" customWidth="1"/>
    <col min="14084" max="14084" width="8.77734375" style="41" customWidth="1"/>
    <col min="14085" max="14085" width="1.44140625" style="41" customWidth="1"/>
    <col min="14086" max="14090" width="5.77734375" style="41" customWidth="1"/>
    <col min="14091" max="14091" width="7" style="41" customWidth="1"/>
    <col min="14092" max="14097" width="6" style="41" customWidth="1"/>
    <col min="14098" max="14100" width="5.44140625" style="41" customWidth="1"/>
    <col min="14101" max="14101" width="1.44140625" style="41" customWidth="1"/>
    <col min="14102" max="14102" width="12.77734375" style="41" customWidth="1"/>
    <col min="14103" max="14104" width="12.44140625" style="41" bestFit="1" customWidth="1"/>
    <col min="14105" max="14336" width="8.77734375" style="41"/>
    <col min="14337" max="14337" width="3.6640625" style="41" customWidth="1"/>
    <col min="14338" max="14338" width="2.33203125" style="41" customWidth="1"/>
    <col min="14339" max="14339" width="14.44140625" style="41" customWidth="1"/>
    <col min="14340" max="14340" width="8.77734375" style="41" customWidth="1"/>
    <col min="14341" max="14341" width="1.44140625" style="41" customWidth="1"/>
    <col min="14342" max="14346" width="5.77734375" style="41" customWidth="1"/>
    <col min="14347" max="14347" width="7" style="41" customWidth="1"/>
    <col min="14348" max="14353" width="6" style="41" customWidth="1"/>
    <col min="14354" max="14356" width="5.44140625" style="41" customWidth="1"/>
    <col min="14357" max="14357" width="1.44140625" style="41" customWidth="1"/>
    <col min="14358" max="14358" width="12.77734375" style="41" customWidth="1"/>
    <col min="14359" max="14360" width="12.44140625" style="41" bestFit="1" customWidth="1"/>
    <col min="14361" max="14592" width="8.77734375" style="41"/>
    <col min="14593" max="14593" width="3.6640625" style="41" customWidth="1"/>
    <col min="14594" max="14594" width="2.33203125" style="41" customWidth="1"/>
    <col min="14595" max="14595" width="14.44140625" style="41" customWidth="1"/>
    <col min="14596" max="14596" width="8.77734375" style="41" customWidth="1"/>
    <col min="14597" max="14597" width="1.44140625" style="41" customWidth="1"/>
    <col min="14598" max="14602" width="5.77734375" style="41" customWidth="1"/>
    <col min="14603" max="14603" width="7" style="41" customWidth="1"/>
    <col min="14604" max="14609" width="6" style="41" customWidth="1"/>
    <col min="14610" max="14612" width="5.44140625" style="41" customWidth="1"/>
    <col min="14613" max="14613" width="1.44140625" style="41" customWidth="1"/>
    <col min="14614" max="14614" width="12.77734375" style="41" customWidth="1"/>
    <col min="14615" max="14616" width="12.44140625" style="41" bestFit="1" customWidth="1"/>
    <col min="14617" max="14848" width="8.77734375" style="41"/>
    <col min="14849" max="14849" width="3.6640625" style="41" customWidth="1"/>
    <col min="14850" max="14850" width="2.33203125" style="41" customWidth="1"/>
    <col min="14851" max="14851" width="14.44140625" style="41" customWidth="1"/>
    <col min="14852" max="14852" width="8.77734375" style="41" customWidth="1"/>
    <col min="14853" max="14853" width="1.44140625" style="41" customWidth="1"/>
    <col min="14854" max="14858" width="5.77734375" style="41" customWidth="1"/>
    <col min="14859" max="14859" width="7" style="41" customWidth="1"/>
    <col min="14860" max="14865" width="6" style="41" customWidth="1"/>
    <col min="14866" max="14868" width="5.44140625" style="41" customWidth="1"/>
    <col min="14869" max="14869" width="1.44140625" style="41" customWidth="1"/>
    <col min="14870" max="14870" width="12.77734375" style="41" customWidth="1"/>
    <col min="14871" max="14872" width="12.44140625" style="41" bestFit="1" customWidth="1"/>
    <col min="14873" max="15104" width="8.77734375" style="41"/>
    <col min="15105" max="15105" width="3.6640625" style="41" customWidth="1"/>
    <col min="15106" max="15106" width="2.33203125" style="41" customWidth="1"/>
    <col min="15107" max="15107" width="14.44140625" style="41" customWidth="1"/>
    <col min="15108" max="15108" width="8.77734375" style="41" customWidth="1"/>
    <col min="15109" max="15109" width="1.44140625" style="41" customWidth="1"/>
    <col min="15110" max="15114" width="5.77734375" style="41" customWidth="1"/>
    <col min="15115" max="15115" width="7" style="41" customWidth="1"/>
    <col min="15116" max="15121" width="6" style="41" customWidth="1"/>
    <col min="15122" max="15124" width="5.44140625" style="41" customWidth="1"/>
    <col min="15125" max="15125" width="1.44140625" style="41" customWidth="1"/>
    <col min="15126" max="15126" width="12.77734375" style="41" customWidth="1"/>
    <col min="15127" max="15128" width="12.44140625" style="41" bestFit="1" customWidth="1"/>
    <col min="15129" max="15360" width="8.77734375" style="41"/>
    <col min="15361" max="15361" width="3.6640625" style="41" customWidth="1"/>
    <col min="15362" max="15362" width="2.33203125" style="41" customWidth="1"/>
    <col min="15363" max="15363" width="14.44140625" style="41" customWidth="1"/>
    <col min="15364" max="15364" width="8.77734375" style="41" customWidth="1"/>
    <col min="15365" max="15365" width="1.44140625" style="41" customWidth="1"/>
    <col min="15366" max="15370" width="5.77734375" style="41" customWidth="1"/>
    <col min="15371" max="15371" width="7" style="41" customWidth="1"/>
    <col min="15372" max="15377" width="6" style="41" customWidth="1"/>
    <col min="15378" max="15380" width="5.44140625" style="41" customWidth="1"/>
    <col min="15381" max="15381" width="1.44140625" style="41" customWidth="1"/>
    <col min="15382" max="15382" width="12.77734375" style="41" customWidth="1"/>
    <col min="15383" max="15384" width="12.44140625" style="41" bestFit="1" customWidth="1"/>
    <col min="15385" max="15616" width="8.77734375" style="41"/>
    <col min="15617" max="15617" width="3.6640625" style="41" customWidth="1"/>
    <col min="15618" max="15618" width="2.33203125" style="41" customWidth="1"/>
    <col min="15619" max="15619" width="14.44140625" style="41" customWidth="1"/>
    <col min="15620" max="15620" width="8.77734375" style="41" customWidth="1"/>
    <col min="15621" max="15621" width="1.44140625" style="41" customWidth="1"/>
    <col min="15622" max="15626" width="5.77734375" style="41" customWidth="1"/>
    <col min="15627" max="15627" width="7" style="41" customWidth="1"/>
    <col min="15628" max="15633" width="6" style="41" customWidth="1"/>
    <col min="15634" max="15636" width="5.44140625" style="41" customWidth="1"/>
    <col min="15637" max="15637" width="1.44140625" style="41" customWidth="1"/>
    <col min="15638" max="15638" width="12.77734375" style="41" customWidth="1"/>
    <col min="15639" max="15640" width="12.44140625" style="41" bestFit="1" customWidth="1"/>
    <col min="15641" max="15872" width="8.77734375" style="41"/>
    <col min="15873" max="15873" width="3.6640625" style="41" customWidth="1"/>
    <col min="15874" max="15874" width="2.33203125" style="41" customWidth="1"/>
    <col min="15875" max="15875" width="14.44140625" style="41" customWidth="1"/>
    <col min="15876" max="15876" width="8.77734375" style="41" customWidth="1"/>
    <col min="15877" max="15877" width="1.44140625" style="41" customWidth="1"/>
    <col min="15878" max="15882" width="5.77734375" style="41" customWidth="1"/>
    <col min="15883" max="15883" width="7" style="41" customWidth="1"/>
    <col min="15884" max="15889" width="6" style="41" customWidth="1"/>
    <col min="15890" max="15892" width="5.44140625" style="41" customWidth="1"/>
    <col min="15893" max="15893" width="1.44140625" style="41" customWidth="1"/>
    <col min="15894" max="15894" width="12.77734375" style="41" customWidth="1"/>
    <col min="15895" max="15896" width="12.44140625" style="41" bestFit="1" customWidth="1"/>
    <col min="15897" max="16128" width="8.77734375" style="41"/>
    <col min="16129" max="16129" width="3.6640625" style="41" customWidth="1"/>
    <col min="16130" max="16130" width="2.33203125" style="41" customWidth="1"/>
    <col min="16131" max="16131" width="14.44140625" style="41" customWidth="1"/>
    <col min="16132" max="16132" width="8.77734375" style="41" customWidth="1"/>
    <col min="16133" max="16133" width="1.44140625" style="41" customWidth="1"/>
    <col min="16134" max="16138" width="5.77734375" style="41" customWidth="1"/>
    <col min="16139" max="16139" width="7" style="41" customWidth="1"/>
    <col min="16140" max="16145" width="6" style="41" customWidth="1"/>
    <col min="16146" max="16148" width="5.44140625" style="41" customWidth="1"/>
    <col min="16149" max="16149" width="1.44140625" style="41" customWidth="1"/>
    <col min="16150" max="16150" width="12.77734375" style="41" customWidth="1"/>
    <col min="16151" max="16152" width="12.44140625" style="41" bestFit="1" customWidth="1"/>
    <col min="16153" max="16384" width="8.77734375" style="41"/>
  </cols>
  <sheetData>
    <row r="1" spans="1:28" ht="18.75" customHeight="1" x14ac:dyDescent="0.25">
      <c r="A1" s="1"/>
      <c r="B1" s="2"/>
      <c r="C1" s="2"/>
      <c r="D1" s="2"/>
      <c r="E1" s="2"/>
      <c r="F1" s="2"/>
      <c r="G1" s="2"/>
      <c r="H1" s="2"/>
      <c r="I1" s="2"/>
      <c r="J1" s="3" t="s">
        <v>23</v>
      </c>
      <c r="K1" s="2"/>
      <c r="L1" s="2"/>
      <c r="M1" s="2"/>
      <c r="N1" s="2"/>
      <c r="O1" s="2"/>
      <c r="P1" s="2"/>
      <c r="Q1" s="2"/>
      <c r="R1" s="2"/>
      <c r="S1" s="2"/>
      <c r="T1" s="40"/>
    </row>
    <row r="2" spans="1:28" ht="18.75" customHeight="1" x14ac:dyDescent="0.25">
      <c r="A2" s="5" t="s">
        <v>39</v>
      </c>
      <c r="B2" s="6"/>
      <c r="C2" s="6"/>
      <c r="D2" s="6"/>
      <c r="E2" s="6"/>
      <c r="F2" s="6"/>
      <c r="G2" s="6"/>
      <c r="H2" s="6"/>
      <c r="I2" s="6"/>
      <c r="J2" s="6"/>
      <c r="K2" s="6"/>
      <c r="L2" s="6"/>
      <c r="M2" s="6"/>
      <c r="N2" s="6"/>
      <c r="O2" s="6"/>
      <c r="P2" s="6"/>
      <c r="Q2" s="6"/>
      <c r="R2" s="6"/>
      <c r="S2" s="6"/>
      <c r="T2" s="7"/>
      <c r="U2" s="42"/>
      <c r="V2" s="80"/>
      <c r="W2" s="43"/>
      <c r="X2" s="43"/>
      <c r="Y2" s="43"/>
      <c r="Z2" s="43"/>
      <c r="AA2" s="43"/>
      <c r="AB2" s="43"/>
    </row>
    <row r="3" spans="1:28" ht="18.75" customHeight="1" x14ac:dyDescent="0.25">
      <c r="A3" s="8"/>
      <c r="B3" s="9" t="s">
        <v>40</v>
      </c>
      <c r="C3" s="9"/>
      <c r="D3" s="9"/>
      <c r="E3" s="9"/>
      <c r="F3" s="9"/>
      <c r="G3" s="9"/>
      <c r="H3" s="9"/>
      <c r="I3" s="9"/>
      <c r="J3" s="9"/>
      <c r="K3" s="9"/>
      <c r="L3" s="9"/>
      <c r="M3" s="9"/>
      <c r="N3" s="9"/>
      <c r="O3" s="9"/>
      <c r="P3" s="9"/>
      <c r="Q3" s="9"/>
      <c r="R3" s="9"/>
      <c r="S3" s="9"/>
      <c r="T3" s="10"/>
      <c r="U3" s="42"/>
      <c r="V3" s="80"/>
      <c r="W3" s="43"/>
      <c r="X3" s="43"/>
      <c r="Y3" s="43"/>
      <c r="Z3" s="43"/>
      <c r="AA3" s="43"/>
      <c r="AB3" s="43"/>
    </row>
    <row r="4" spans="1:28" s="45" customFormat="1" ht="27" customHeight="1" x14ac:dyDescent="0.25">
      <c r="A4" s="102"/>
      <c r="B4" s="247" t="s">
        <v>0</v>
      </c>
      <c r="C4" s="185"/>
      <c r="D4" s="248"/>
      <c r="E4" s="187"/>
      <c r="F4" s="249" t="s">
        <v>1</v>
      </c>
      <c r="G4" s="185"/>
      <c r="H4" s="250"/>
      <c r="I4" s="199"/>
      <c r="J4" s="249" t="s">
        <v>2</v>
      </c>
      <c r="K4" s="185"/>
      <c r="L4" s="202"/>
      <c r="M4" s="203"/>
      <c r="N4" s="203"/>
      <c r="O4" s="203"/>
      <c r="P4" s="203"/>
      <c r="Q4" s="203"/>
      <c r="R4" s="203"/>
      <c r="S4" s="203"/>
      <c r="T4" s="204"/>
      <c r="U4" s="44"/>
      <c r="V4" s="80"/>
      <c r="W4" s="43"/>
      <c r="X4" s="43"/>
      <c r="Y4" s="43"/>
      <c r="Z4" s="43"/>
      <c r="AA4" s="43"/>
      <c r="AB4" s="43"/>
    </row>
    <row r="5" spans="1:28" ht="15" customHeight="1" x14ac:dyDescent="0.25">
      <c r="A5" s="191" t="s">
        <v>5</v>
      </c>
      <c r="B5" s="11"/>
      <c r="C5" s="12"/>
      <c r="D5" s="13"/>
      <c r="E5" s="46"/>
      <c r="F5" s="47"/>
      <c r="G5" s="46"/>
      <c r="H5" s="46"/>
      <c r="I5" s="46"/>
      <c r="J5" s="14"/>
      <c r="K5" s="14"/>
      <c r="L5" s="81"/>
      <c r="M5" s="81"/>
      <c r="N5" s="91"/>
      <c r="O5" s="91"/>
      <c r="P5" s="251" t="s">
        <v>18</v>
      </c>
      <c r="Q5" s="252"/>
      <c r="R5" s="252"/>
      <c r="S5" s="252"/>
      <c r="T5" s="253"/>
      <c r="U5" s="42"/>
      <c r="V5" s="80"/>
      <c r="W5" s="43"/>
      <c r="X5" s="43"/>
      <c r="Y5" s="43"/>
      <c r="Z5" s="43"/>
      <c r="AA5" s="43"/>
      <c r="AB5" s="43"/>
    </row>
    <row r="6" spans="1:28" ht="15" customHeight="1" x14ac:dyDescent="0.25">
      <c r="A6" s="192"/>
      <c r="B6" s="15"/>
      <c r="C6" s="87"/>
      <c r="D6" s="87"/>
      <c r="E6" s="47"/>
      <c r="G6" s="254" t="s">
        <v>9</v>
      </c>
      <c r="H6" s="254"/>
      <c r="I6" s="254"/>
      <c r="J6" s="254"/>
      <c r="L6" s="81"/>
      <c r="M6" s="81"/>
      <c r="N6" s="91"/>
      <c r="O6" s="91"/>
      <c r="P6" s="255" t="s">
        <v>22</v>
      </c>
      <c r="Q6" s="256"/>
      <c r="R6" s="256"/>
      <c r="S6" s="256"/>
      <c r="T6" s="257"/>
      <c r="U6" s="42"/>
      <c r="V6" s="43"/>
      <c r="W6" s="43"/>
      <c r="X6" s="43"/>
      <c r="Y6" s="43"/>
      <c r="Z6" s="43"/>
      <c r="AA6" s="43"/>
      <c r="AB6" s="43"/>
    </row>
    <row r="7" spans="1:28" ht="15" customHeight="1" x14ac:dyDescent="0.25">
      <c r="A7" s="192"/>
      <c r="B7" s="15"/>
      <c r="C7" s="87"/>
      <c r="D7" s="87"/>
      <c r="E7" s="47"/>
      <c r="F7" s="47"/>
      <c r="L7" s="81"/>
      <c r="M7" s="81"/>
      <c r="N7" s="91"/>
      <c r="O7" s="91"/>
      <c r="P7" s="258"/>
      <c r="Q7" s="256"/>
      <c r="R7" s="256"/>
      <c r="S7" s="256"/>
      <c r="T7" s="257"/>
      <c r="U7" s="42"/>
      <c r="V7" s="43"/>
      <c r="W7" s="43"/>
      <c r="X7" s="43"/>
      <c r="Y7" s="43"/>
      <c r="Z7" s="43"/>
      <c r="AA7" s="43"/>
      <c r="AB7" s="43"/>
    </row>
    <row r="8" spans="1:28" ht="15" customHeight="1" x14ac:dyDescent="0.25">
      <c r="A8" s="192"/>
      <c r="B8" s="15"/>
      <c r="C8" s="15"/>
      <c r="D8" s="15"/>
      <c r="E8" s="47"/>
      <c r="F8" s="47"/>
      <c r="G8" s="201" t="s">
        <v>10</v>
      </c>
      <c r="H8" s="201"/>
      <c r="I8" s="201"/>
      <c r="J8" s="201"/>
      <c r="L8" s="81"/>
      <c r="M8" s="86"/>
      <c r="N8" s="86"/>
      <c r="O8" s="86"/>
      <c r="P8" s="259" t="s">
        <v>32</v>
      </c>
      <c r="Q8" s="260"/>
      <c r="R8" s="260"/>
      <c r="S8" s="260"/>
      <c r="T8" s="261"/>
      <c r="U8" s="42"/>
      <c r="Y8" s="43"/>
      <c r="Z8" s="43"/>
      <c r="AA8" s="43"/>
      <c r="AB8" s="43"/>
    </row>
    <row r="9" spans="1:28" ht="15" customHeight="1" x14ac:dyDescent="0.25">
      <c r="A9" s="192"/>
      <c r="B9" s="17"/>
      <c r="C9" s="15"/>
      <c r="D9" s="15"/>
      <c r="E9" s="47"/>
      <c r="F9" s="47"/>
      <c r="L9" s="81"/>
      <c r="M9" s="170"/>
      <c r="N9" s="170"/>
      <c r="O9" s="170"/>
      <c r="P9" s="262" t="s">
        <v>20</v>
      </c>
      <c r="Q9" s="263"/>
      <c r="R9" s="263"/>
      <c r="S9" s="263"/>
      <c r="T9" s="264"/>
      <c r="U9" s="42"/>
      <c r="V9" s="86"/>
      <c r="W9" s="12"/>
      <c r="X9" s="13"/>
      <c r="Y9" s="43"/>
      <c r="Z9" s="43"/>
      <c r="AA9" s="43"/>
      <c r="AB9" s="43"/>
    </row>
    <row r="10" spans="1:28" ht="15" customHeight="1" x14ac:dyDescent="0.25">
      <c r="A10" s="192"/>
      <c r="B10" s="15"/>
      <c r="C10" s="15"/>
      <c r="D10" s="15"/>
      <c r="E10" s="47"/>
      <c r="F10" s="47"/>
      <c r="H10" s="77"/>
      <c r="I10" s="19"/>
      <c r="J10" s="16"/>
      <c r="L10" s="81"/>
      <c r="M10" s="170"/>
      <c r="N10" s="170"/>
      <c r="O10" s="170"/>
      <c r="P10" s="262"/>
      <c r="Q10" s="263"/>
      <c r="R10" s="263"/>
      <c r="S10" s="263"/>
      <c r="T10" s="264"/>
      <c r="U10" s="42"/>
      <c r="V10" s="170"/>
      <c r="W10" s="170"/>
      <c r="X10" s="170"/>
      <c r="Y10" s="43"/>
      <c r="Z10" s="43"/>
      <c r="AA10" s="43"/>
      <c r="AB10" s="43"/>
    </row>
    <row r="11" spans="1:28" ht="15" customHeight="1" x14ac:dyDescent="0.25">
      <c r="A11" s="192"/>
      <c r="B11" s="17"/>
      <c r="C11" s="15"/>
      <c r="D11" s="15"/>
      <c r="E11" s="50"/>
      <c r="F11" s="50"/>
      <c r="H11" s="18"/>
      <c r="I11" s="19"/>
      <c r="J11" s="16"/>
      <c r="K11" s="172" t="s">
        <v>37</v>
      </c>
      <c r="L11" s="81"/>
      <c r="M11" s="170"/>
      <c r="N11" s="170"/>
      <c r="O11" s="170"/>
      <c r="P11" s="262"/>
      <c r="Q11" s="263"/>
      <c r="R11" s="263"/>
      <c r="S11" s="263"/>
      <c r="T11" s="264"/>
      <c r="U11" s="42"/>
      <c r="V11" s="170"/>
      <c r="W11" s="170"/>
      <c r="X11" s="170"/>
      <c r="Y11" s="43"/>
      <c r="Z11" s="43"/>
      <c r="AA11" s="43"/>
      <c r="AB11" s="43"/>
    </row>
    <row r="12" spans="1:28" ht="15" customHeight="1" x14ac:dyDescent="0.25">
      <c r="A12" s="192"/>
      <c r="B12" s="17"/>
      <c r="C12" s="17"/>
      <c r="D12" s="17"/>
      <c r="E12" s="51"/>
      <c r="F12" s="51"/>
      <c r="H12" s="218"/>
      <c r="I12" s="218"/>
      <c r="K12" s="265"/>
      <c r="L12" s="227"/>
      <c r="M12" s="227"/>
      <c r="N12" s="227"/>
      <c r="O12" s="85"/>
      <c r="P12" s="266" t="s">
        <v>21</v>
      </c>
      <c r="Q12" s="222"/>
      <c r="R12" s="222"/>
      <c r="S12" s="222"/>
      <c r="T12" s="223"/>
      <c r="U12" s="42"/>
      <c r="V12" s="170"/>
      <c r="W12" s="170"/>
      <c r="X12" s="170"/>
      <c r="Y12" s="43"/>
      <c r="Z12" s="43"/>
      <c r="AA12" s="43"/>
      <c r="AB12" s="43"/>
    </row>
    <row r="13" spans="1:28" ht="15" customHeight="1" x14ac:dyDescent="0.25">
      <c r="A13" s="192"/>
      <c r="B13" s="17"/>
      <c r="C13" s="17"/>
      <c r="D13" s="17"/>
      <c r="L13" s="81"/>
      <c r="M13" s="85"/>
      <c r="N13" s="85"/>
      <c r="O13" s="85"/>
      <c r="P13" s="266"/>
      <c r="Q13" s="222"/>
      <c r="R13" s="222"/>
      <c r="S13" s="222"/>
      <c r="T13" s="223"/>
      <c r="U13" s="42"/>
      <c r="V13" s="85"/>
      <c r="W13" s="85"/>
      <c r="X13" s="85"/>
      <c r="Y13" s="43"/>
      <c r="Z13" s="43"/>
      <c r="AA13" s="43"/>
      <c r="AB13" s="43"/>
    </row>
    <row r="14" spans="1:28" ht="15" customHeight="1" x14ac:dyDescent="0.25">
      <c r="A14" s="192"/>
      <c r="B14" s="20"/>
      <c r="C14" s="20"/>
      <c r="D14" s="20"/>
      <c r="L14" s="81"/>
      <c r="M14" s="85"/>
      <c r="N14" s="85"/>
      <c r="O14" s="85"/>
      <c r="P14" s="266"/>
      <c r="Q14" s="222"/>
      <c r="R14" s="222"/>
      <c r="S14" s="222"/>
      <c r="T14" s="223"/>
      <c r="U14" s="42"/>
      <c r="V14" s="85"/>
      <c r="W14" s="85"/>
      <c r="X14" s="85"/>
    </row>
    <row r="15" spans="1:28" ht="15" customHeight="1" x14ac:dyDescent="0.25">
      <c r="A15" s="192"/>
      <c r="B15" s="96"/>
      <c r="C15" s="97"/>
      <c r="D15" s="97"/>
      <c r="E15" s="57"/>
      <c r="F15" s="57"/>
      <c r="G15" s="57"/>
      <c r="H15" s="57"/>
      <c r="I15" s="57"/>
      <c r="J15" s="57"/>
      <c r="K15" s="57"/>
      <c r="L15" s="88"/>
      <c r="M15" s="57"/>
      <c r="N15" s="57"/>
      <c r="O15" s="98"/>
      <c r="P15" s="266"/>
      <c r="Q15" s="222"/>
      <c r="R15" s="222"/>
      <c r="S15" s="222"/>
      <c r="T15" s="223"/>
      <c r="U15" s="42"/>
      <c r="V15" s="85"/>
      <c r="W15" s="85"/>
      <c r="X15" s="85"/>
      <c r="Y15" s="85"/>
      <c r="Z15" s="85"/>
      <c r="AA15" s="85"/>
      <c r="AB15" s="85"/>
    </row>
    <row r="16" spans="1:28" ht="12.75" customHeight="1" x14ac:dyDescent="0.25">
      <c r="A16" s="195" t="s">
        <v>6</v>
      </c>
      <c r="B16" s="49"/>
      <c r="C16" s="42"/>
      <c r="D16" s="217" t="s">
        <v>33</v>
      </c>
      <c r="E16" s="217"/>
      <c r="F16" s="217"/>
      <c r="G16" s="217"/>
      <c r="H16" s="23"/>
      <c r="I16" s="160"/>
      <c r="J16" s="217" t="s">
        <v>34</v>
      </c>
      <c r="K16" s="217"/>
      <c r="L16" s="217"/>
      <c r="M16" s="217"/>
      <c r="N16" s="42"/>
      <c r="O16" s="42"/>
      <c r="P16" s="267" t="s">
        <v>38</v>
      </c>
      <c r="Q16" s="225"/>
      <c r="R16" s="225"/>
      <c r="S16" s="225"/>
      <c r="T16" s="226"/>
      <c r="U16" s="42"/>
      <c r="V16" s="85"/>
      <c r="W16" s="85"/>
      <c r="X16" s="85"/>
      <c r="Y16" s="85"/>
      <c r="Z16" s="85"/>
      <c r="AA16" s="85"/>
      <c r="AB16" s="85"/>
    </row>
    <row r="17" spans="1:28" ht="12.75" customHeight="1" x14ac:dyDescent="0.25">
      <c r="A17" s="191"/>
      <c r="B17" s="21"/>
      <c r="D17" s="219"/>
      <c r="E17" s="219"/>
      <c r="F17" s="219"/>
      <c r="G17" s="219"/>
      <c r="H17" s="23"/>
      <c r="I17" s="52"/>
      <c r="J17" s="220"/>
      <c r="K17" s="220"/>
      <c r="L17" s="220"/>
      <c r="M17" s="220"/>
      <c r="O17" s="42"/>
      <c r="P17" s="267"/>
      <c r="Q17" s="225"/>
      <c r="R17" s="225"/>
      <c r="S17" s="225"/>
      <c r="T17" s="226"/>
      <c r="U17" s="42"/>
      <c r="V17" s="85"/>
      <c r="W17" s="85"/>
      <c r="X17" s="85"/>
      <c r="Y17" s="85"/>
      <c r="Z17" s="85"/>
      <c r="AA17" s="85"/>
      <c r="AB17" s="85"/>
    </row>
    <row r="18" spans="1:28" ht="12.75" customHeight="1" x14ac:dyDescent="0.25">
      <c r="A18" s="191"/>
      <c r="B18" s="25"/>
      <c r="C18" s="25"/>
      <c r="E18" s="25"/>
      <c r="F18" s="25"/>
      <c r="G18" s="25"/>
      <c r="H18" s="16"/>
      <c r="I18" s="24"/>
      <c r="J18" s="25"/>
      <c r="K18" s="26"/>
      <c r="L18" s="82"/>
      <c r="M18" s="42"/>
      <c r="N18" s="42"/>
      <c r="O18" s="42"/>
      <c r="P18" s="93"/>
      <c r="Q18" s="91"/>
      <c r="R18" s="91"/>
      <c r="S18" s="91"/>
      <c r="T18" s="92"/>
      <c r="U18" s="42"/>
      <c r="V18" s="85"/>
      <c r="W18" s="85"/>
      <c r="X18" s="85"/>
      <c r="Y18" s="85"/>
      <c r="Z18" s="85"/>
      <c r="AA18" s="85"/>
      <c r="AB18" s="85"/>
    </row>
    <row r="19" spans="1:28" ht="12.75" customHeight="1" x14ac:dyDescent="0.25">
      <c r="A19" s="191"/>
      <c r="B19" s="25"/>
      <c r="C19" s="25"/>
      <c r="E19" s="25"/>
      <c r="F19" s="25"/>
      <c r="G19" s="25"/>
      <c r="H19" s="163"/>
      <c r="I19" s="164"/>
      <c r="J19" s="26"/>
      <c r="K19" s="26"/>
      <c r="L19" s="82"/>
      <c r="M19" s="170"/>
      <c r="N19" s="170"/>
      <c r="O19" s="170"/>
      <c r="P19" s="93"/>
      <c r="Q19" s="91"/>
      <c r="R19" s="91"/>
      <c r="S19" s="91"/>
      <c r="T19" s="92"/>
      <c r="U19" s="42"/>
      <c r="V19" s="85"/>
      <c r="W19" s="85"/>
      <c r="X19" s="85"/>
    </row>
    <row r="20" spans="1:28" ht="12.75" customHeight="1" x14ac:dyDescent="0.25">
      <c r="A20" s="191"/>
      <c r="B20" s="42"/>
      <c r="C20" s="42"/>
      <c r="D20" s="42"/>
      <c r="E20" s="42"/>
      <c r="H20" s="75"/>
      <c r="I20" s="78"/>
      <c r="K20" s="26"/>
      <c r="L20" s="82"/>
      <c r="M20" s="170"/>
      <c r="N20" s="170"/>
      <c r="O20" s="170"/>
      <c r="P20" s="213"/>
      <c r="Q20" s="214"/>
      <c r="R20" s="214"/>
      <c r="S20" s="214"/>
      <c r="T20" s="215"/>
      <c r="U20" s="42"/>
      <c r="V20" s="46"/>
      <c r="W20" s="46"/>
      <c r="X20" s="46"/>
    </row>
    <row r="21" spans="1:28" ht="12.75" customHeight="1" x14ac:dyDescent="0.25">
      <c r="A21" s="191"/>
      <c r="B21" s="27"/>
      <c r="C21" s="27"/>
      <c r="D21" s="42"/>
      <c r="E21" s="42"/>
      <c r="H21" s="75"/>
      <c r="I21" s="78"/>
      <c r="K21" s="26"/>
      <c r="L21" s="82"/>
      <c r="M21" s="170"/>
      <c r="N21" s="170"/>
      <c r="O21" s="170"/>
      <c r="P21" s="213"/>
      <c r="Q21" s="214"/>
      <c r="R21" s="214"/>
      <c r="S21" s="214"/>
      <c r="T21" s="215"/>
      <c r="U21" s="42"/>
      <c r="V21" s="85"/>
      <c r="W21" s="85"/>
      <c r="X21" s="85"/>
    </row>
    <row r="22" spans="1:28" ht="12.75" customHeight="1" x14ac:dyDescent="0.25">
      <c r="A22" s="191"/>
      <c r="B22" s="42"/>
      <c r="C22" s="42"/>
      <c r="E22" s="42"/>
      <c r="F22" s="74"/>
      <c r="H22" s="16" t="s">
        <v>29</v>
      </c>
      <c r="I22" s="24" t="s">
        <v>30</v>
      </c>
      <c r="K22" s="26"/>
      <c r="L22" s="82"/>
      <c r="M22" s="170"/>
      <c r="N22" s="170"/>
      <c r="O22" s="170"/>
      <c r="P22" s="169"/>
      <c r="Q22" s="170"/>
      <c r="R22" s="170"/>
      <c r="S22" s="91"/>
      <c r="T22" s="92"/>
      <c r="U22" s="42"/>
      <c r="V22" s="85"/>
      <c r="W22" s="85"/>
      <c r="X22" s="85"/>
    </row>
    <row r="23" spans="1:28" ht="12.75" customHeight="1" x14ac:dyDescent="0.25">
      <c r="A23" s="191"/>
      <c r="B23" s="42"/>
      <c r="C23" s="42"/>
      <c r="D23" s="42"/>
      <c r="E23" s="42"/>
      <c r="F23" s="75"/>
      <c r="H23" s="75"/>
      <c r="I23" s="78"/>
      <c r="K23" s="26"/>
      <c r="L23" s="82"/>
      <c r="M23" s="42"/>
      <c r="N23" s="42"/>
      <c r="O23" s="42"/>
      <c r="P23" s="93"/>
      <c r="Q23" s="91"/>
      <c r="R23" s="91"/>
      <c r="S23" s="91"/>
      <c r="T23" s="92"/>
      <c r="U23" s="42"/>
      <c r="V23" s="85"/>
      <c r="W23" s="85"/>
      <c r="X23" s="85"/>
    </row>
    <row r="24" spans="1:28" ht="12.75" customHeight="1" x14ac:dyDescent="0.25">
      <c r="A24" s="191"/>
      <c r="B24" s="42"/>
      <c r="C24" s="42"/>
      <c r="D24" s="42"/>
      <c r="E24" s="42"/>
      <c r="F24" s="75"/>
      <c r="H24" s="76"/>
      <c r="I24" s="78"/>
      <c r="K24" s="26"/>
      <c r="L24" s="82"/>
      <c r="M24" s="42"/>
      <c r="N24" s="42"/>
      <c r="O24" s="42"/>
      <c r="P24" s="93"/>
      <c r="Q24" s="91"/>
      <c r="R24" s="91"/>
      <c r="S24" s="91"/>
      <c r="T24" s="92"/>
      <c r="U24" s="42"/>
      <c r="V24" s="170"/>
      <c r="W24" s="170"/>
      <c r="X24" s="170"/>
    </row>
    <row r="25" spans="1:28" ht="12.75" customHeight="1" x14ac:dyDescent="0.25">
      <c r="A25" s="191"/>
      <c r="B25" s="42"/>
      <c r="C25" s="42"/>
      <c r="D25" s="42"/>
      <c r="E25" s="42"/>
      <c r="F25" s="75"/>
      <c r="H25" s="75"/>
      <c r="I25" s="78"/>
      <c r="K25" s="26"/>
      <c r="L25" s="82"/>
      <c r="M25" s="42"/>
      <c r="N25" s="42"/>
      <c r="O25" s="42"/>
      <c r="P25" s="93"/>
      <c r="Q25" s="91"/>
      <c r="R25" s="91"/>
      <c r="S25" s="91"/>
      <c r="T25" s="92"/>
      <c r="U25" s="42"/>
      <c r="V25" s="170"/>
      <c r="W25" s="170"/>
      <c r="X25" s="170"/>
    </row>
    <row r="26" spans="1:28" ht="12.75" customHeight="1" x14ac:dyDescent="0.25">
      <c r="A26" s="191"/>
      <c r="B26" s="42"/>
      <c r="C26" s="42"/>
      <c r="E26" s="42"/>
      <c r="F26" s="74"/>
      <c r="H26" s="163"/>
      <c r="I26" s="164"/>
      <c r="K26" s="26"/>
      <c r="L26" s="82"/>
      <c r="M26" s="42"/>
      <c r="N26" s="42"/>
      <c r="O26" s="42"/>
      <c r="P26" s="93"/>
      <c r="Q26" s="91"/>
      <c r="R26" s="91"/>
      <c r="S26" s="91"/>
      <c r="T26" s="92"/>
      <c r="U26" s="42"/>
      <c r="V26" s="170"/>
      <c r="W26" s="170"/>
      <c r="X26" s="170"/>
    </row>
    <row r="27" spans="1:28" ht="12.75" customHeight="1" x14ac:dyDescent="0.25">
      <c r="A27" s="191"/>
      <c r="B27" s="42"/>
      <c r="C27" s="42"/>
      <c r="D27" s="42"/>
      <c r="E27" s="42"/>
      <c r="I27" s="52"/>
      <c r="K27" s="26"/>
      <c r="L27" s="82"/>
      <c r="M27" s="82"/>
      <c r="N27" s="91"/>
      <c r="O27" s="91"/>
      <c r="P27" s="93"/>
      <c r="Q27" s="91"/>
      <c r="R27" s="91"/>
      <c r="S27" s="91"/>
      <c r="T27" s="92"/>
      <c r="U27" s="42"/>
      <c r="V27" s="170"/>
      <c r="W27" s="170"/>
      <c r="X27" s="170"/>
    </row>
    <row r="28" spans="1:28" ht="12.75" customHeight="1" x14ac:dyDescent="0.25">
      <c r="A28" s="197"/>
      <c r="B28" s="29"/>
      <c r="C28" s="54"/>
      <c r="D28" s="55"/>
      <c r="E28" s="54"/>
      <c r="F28" s="54"/>
      <c r="G28" s="54"/>
      <c r="H28" s="56"/>
      <c r="I28" s="161"/>
      <c r="J28" s="57"/>
      <c r="K28" s="30"/>
      <c r="L28" s="89"/>
      <c r="M28" s="89"/>
      <c r="N28" s="94"/>
      <c r="O28" s="94"/>
      <c r="P28" s="93"/>
      <c r="Q28" s="91"/>
      <c r="R28" s="91"/>
      <c r="S28" s="91"/>
      <c r="T28" s="92"/>
      <c r="U28" s="42"/>
    </row>
    <row r="29" spans="1:28" ht="14.25" customHeight="1" x14ac:dyDescent="0.25">
      <c r="A29" s="195" t="s">
        <v>7</v>
      </c>
      <c r="B29" s="27"/>
      <c r="C29" s="171" t="s">
        <v>19</v>
      </c>
      <c r="D29" s="171"/>
      <c r="E29" s="171"/>
      <c r="G29" s="171"/>
      <c r="H29" s="16"/>
      <c r="I29" s="24"/>
      <c r="J29" s="42"/>
      <c r="K29" s="28"/>
      <c r="L29" s="82"/>
      <c r="M29" s="82"/>
      <c r="N29" s="91"/>
      <c r="O29" s="91"/>
      <c r="P29" s="93"/>
      <c r="Q29" s="91"/>
      <c r="R29" s="91"/>
      <c r="S29" s="91"/>
      <c r="T29" s="92"/>
      <c r="U29" s="42"/>
    </row>
    <row r="30" spans="1:28" ht="12.75" customHeight="1" x14ac:dyDescent="0.25">
      <c r="A30" s="192"/>
      <c r="C30" s="245"/>
      <c r="D30" s="245"/>
      <c r="E30" s="245"/>
      <c r="G30" s="152" t="s">
        <v>11</v>
      </c>
      <c r="H30" s="142"/>
      <c r="I30" s="143"/>
      <c r="J30" s="154" t="s">
        <v>12</v>
      </c>
      <c r="K30" s="26"/>
      <c r="L30" s="82"/>
      <c r="M30" s="82"/>
      <c r="N30" s="91"/>
      <c r="O30" s="91"/>
      <c r="P30" s="93"/>
      <c r="Q30" s="91"/>
      <c r="R30" s="91"/>
      <c r="S30" s="91"/>
      <c r="T30" s="92"/>
      <c r="U30" s="42"/>
    </row>
    <row r="31" spans="1:28" ht="12.75" customHeight="1" x14ac:dyDescent="0.25">
      <c r="A31" s="192"/>
      <c r="B31" s="42"/>
      <c r="G31" s="145"/>
      <c r="H31" s="158"/>
      <c r="I31" s="139"/>
      <c r="J31" s="72"/>
      <c r="K31" s="26"/>
      <c r="L31" s="82"/>
      <c r="M31" s="82"/>
      <c r="N31" s="91"/>
      <c r="O31" s="91"/>
      <c r="P31" s="93"/>
      <c r="Q31" s="91"/>
      <c r="R31" s="91"/>
      <c r="S31" s="91"/>
      <c r="T31" s="92"/>
      <c r="U31" s="42"/>
    </row>
    <row r="32" spans="1:28" ht="12.75" customHeight="1" x14ac:dyDescent="0.25">
      <c r="A32" s="192"/>
      <c r="B32" s="42"/>
      <c r="C32" s="76"/>
      <c r="D32" s="42"/>
      <c r="E32" s="156" t="s">
        <v>35</v>
      </c>
      <c r="G32" s="146"/>
      <c r="H32" s="54"/>
      <c r="I32" s="162"/>
      <c r="J32" s="147"/>
      <c r="K32" s="26"/>
      <c r="L32" s="82"/>
      <c r="M32" s="82"/>
      <c r="N32" s="91"/>
      <c r="O32" s="91"/>
      <c r="P32" s="93"/>
      <c r="Q32" s="91"/>
      <c r="R32" s="91"/>
      <c r="S32" s="91"/>
      <c r="T32" s="92"/>
      <c r="U32" s="42"/>
      <c r="V32" s="42"/>
      <c r="W32" s="42"/>
      <c r="X32" s="42"/>
    </row>
    <row r="33" spans="1:25" ht="12.75" customHeight="1" x14ac:dyDescent="0.25">
      <c r="A33" s="192"/>
      <c r="B33" s="42"/>
      <c r="C33" s="76"/>
      <c r="D33" s="42"/>
      <c r="E33" s="58"/>
      <c r="H33" s="75"/>
      <c r="I33" s="78"/>
      <c r="K33" s="26"/>
      <c r="L33" s="82"/>
      <c r="M33" s="82"/>
      <c r="N33" s="91"/>
      <c r="O33" s="91"/>
      <c r="P33" s="93"/>
      <c r="Q33" s="91"/>
      <c r="R33" s="91"/>
      <c r="S33" s="91"/>
      <c r="T33" s="92"/>
      <c r="U33" s="42"/>
    </row>
    <row r="34" spans="1:25" ht="12.75" customHeight="1" x14ac:dyDescent="0.25">
      <c r="A34" s="192"/>
      <c r="B34" s="42"/>
      <c r="C34" s="76"/>
      <c r="D34" s="42"/>
      <c r="E34" s="48"/>
      <c r="G34" s="141"/>
      <c r="H34" s="149"/>
      <c r="I34" s="150"/>
      <c r="J34" s="144"/>
      <c r="K34" s="26"/>
      <c r="L34" s="82"/>
      <c r="M34" s="82"/>
      <c r="N34" s="91"/>
      <c r="O34" s="91"/>
      <c r="P34" s="93"/>
      <c r="Q34" s="91"/>
      <c r="R34" s="91"/>
      <c r="S34" s="91"/>
      <c r="T34" s="92"/>
      <c r="U34" s="42"/>
    </row>
    <row r="35" spans="1:25" s="42" customFormat="1" ht="12.75" customHeight="1" x14ac:dyDescent="0.25">
      <c r="A35" s="192"/>
      <c r="C35" s="76"/>
      <c r="E35" s="156" t="s">
        <v>36</v>
      </c>
      <c r="G35" s="148"/>
      <c r="H35" s="140"/>
      <c r="I35" s="79"/>
      <c r="J35" s="71"/>
      <c r="K35" s="28"/>
      <c r="L35" s="81"/>
      <c r="M35" s="82"/>
      <c r="N35" s="91"/>
      <c r="O35" s="91"/>
      <c r="P35" s="93"/>
      <c r="Q35" s="91"/>
      <c r="R35" s="91"/>
      <c r="S35" s="91"/>
      <c r="T35" s="92"/>
      <c r="V35" s="41"/>
      <c r="W35" s="41"/>
      <c r="X35" s="41"/>
    </row>
    <row r="36" spans="1:25" ht="12.75" customHeight="1" x14ac:dyDescent="0.25">
      <c r="A36" s="192"/>
      <c r="B36" s="42"/>
      <c r="C36" s="76"/>
      <c r="D36" s="42"/>
      <c r="E36" s="58"/>
      <c r="F36" s="42"/>
      <c r="G36" s="153" t="s">
        <v>13</v>
      </c>
      <c r="H36" s="159"/>
      <c r="I36" s="151"/>
      <c r="J36" s="155" t="s">
        <v>14</v>
      </c>
      <c r="K36" s="28"/>
      <c r="L36" s="82"/>
      <c r="M36" s="82"/>
      <c r="N36" s="91"/>
      <c r="O36" s="91"/>
      <c r="P36" s="93"/>
      <c r="Q36" s="91"/>
      <c r="R36" s="91"/>
      <c r="S36" s="91"/>
      <c r="T36" s="92"/>
      <c r="U36" s="42"/>
    </row>
    <row r="37" spans="1:25" ht="12.75" customHeight="1" x14ac:dyDescent="0.25">
      <c r="A37" s="192"/>
      <c r="B37" s="42"/>
      <c r="C37" s="22"/>
      <c r="D37" s="194"/>
      <c r="E37" s="194"/>
      <c r="F37" s="194"/>
      <c r="G37" s="31"/>
      <c r="H37" s="28"/>
      <c r="I37" s="33"/>
      <c r="J37" s="32"/>
      <c r="K37" s="28"/>
      <c r="L37" s="82"/>
      <c r="M37" s="82"/>
      <c r="N37" s="91"/>
      <c r="O37" s="91"/>
      <c r="P37" s="93"/>
      <c r="Q37" s="91"/>
      <c r="R37" s="91"/>
      <c r="S37" s="91"/>
      <c r="T37" s="92"/>
      <c r="U37" s="42"/>
      <c r="Y37" s="59"/>
    </row>
    <row r="38" spans="1:25" ht="12.75" customHeight="1" x14ac:dyDescent="0.25">
      <c r="A38" s="192"/>
      <c r="B38" s="42"/>
      <c r="C38" s="101"/>
      <c r="D38" s="188"/>
      <c r="E38" s="188"/>
      <c r="F38" s="188"/>
      <c r="G38" s="31"/>
      <c r="H38" s="42"/>
      <c r="I38" s="52"/>
      <c r="J38" s="32"/>
      <c r="K38" s="42"/>
      <c r="L38" s="82"/>
      <c r="M38" s="82"/>
      <c r="N38" s="91"/>
      <c r="O38" s="91"/>
      <c r="P38" s="93"/>
      <c r="Q38" s="91"/>
      <c r="R38" s="91"/>
      <c r="S38" s="91"/>
      <c r="T38" s="92"/>
      <c r="U38" s="42"/>
    </row>
    <row r="39" spans="1:25" ht="12.75" customHeight="1" x14ac:dyDescent="0.25">
      <c r="A39" s="192"/>
      <c r="B39" s="42"/>
      <c r="D39" s="188"/>
      <c r="E39" s="188"/>
      <c r="F39" s="188"/>
      <c r="G39" s="42"/>
      <c r="H39" s="42"/>
      <c r="I39" s="52"/>
      <c r="J39" s="42"/>
      <c r="K39" s="42"/>
      <c r="L39" s="82"/>
      <c r="M39" s="82"/>
      <c r="N39" s="91"/>
      <c r="O39" s="91"/>
      <c r="P39" s="93"/>
      <c r="Q39" s="91"/>
      <c r="R39" s="91"/>
      <c r="S39" s="91"/>
      <c r="T39" s="92"/>
      <c r="U39" s="42"/>
      <c r="W39" s="60"/>
    </row>
    <row r="40" spans="1:25" ht="12.75" customHeight="1" x14ac:dyDescent="0.25">
      <c r="A40" s="192"/>
      <c r="B40" s="42"/>
      <c r="C40" s="42"/>
      <c r="D40" s="22"/>
      <c r="F40" s="156"/>
      <c r="G40" s="42"/>
      <c r="H40" s="165"/>
      <c r="I40" s="166"/>
      <c r="J40" s="46"/>
      <c r="K40" s="42"/>
      <c r="L40" s="81"/>
      <c r="M40" s="81"/>
      <c r="N40" s="91"/>
      <c r="O40" s="91"/>
      <c r="P40" s="93"/>
      <c r="Q40" s="91"/>
      <c r="R40" s="91"/>
      <c r="S40" s="91"/>
      <c r="T40" s="92"/>
      <c r="U40" s="42"/>
    </row>
    <row r="41" spans="1:25" ht="12.75" customHeight="1" x14ac:dyDescent="0.25">
      <c r="A41" s="192"/>
      <c r="B41" s="42"/>
      <c r="C41" s="42"/>
      <c r="D41" s="22"/>
      <c r="F41" s="156"/>
      <c r="G41" s="42"/>
      <c r="H41" s="167"/>
      <c r="I41" s="166"/>
      <c r="J41" s="46"/>
      <c r="K41" s="42"/>
      <c r="L41" s="81"/>
      <c r="M41" s="81"/>
      <c r="N41" s="91"/>
      <c r="O41" s="91"/>
      <c r="P41" s="93"/>
      <c r="Q41" s="91"/>
      <c r="R41" s="91"/>
      <c r="S41" s="91"/>
      <c r="T41" s="92"/>
      <c r="U41" s="42"/>
      <c r="V41" s="61"/>
    </row>
    <row r="42" spans="1:25" ht="12.75" customHeight="1" x14ac:dyDescent="0.25">
      <c r="A42" s="192"/>
      <c r="B42" s="42"/>
      <c r="C42" s="42"/>
      <c r="D42" s="53"/>
      <c r="F42" s="34"/>
      <c r="G42" s="42"/>
      <c r="H42" s="167"/>
      <c r="I42" s="166"/>
      <c r="J42" s="42"/>
      <c r="K42" s="42"/>
      <c r="L42" s="81"/>
      <c r="M42" s="81"/>
      <c r="N42" s="91"/>
      <c r="O42" s="91"/>
      <c r="P42" s="93"/>
      <c r="Q42" s="91"/>
      <c r="R42" s="91"/>
      <c r="S42" s="91"/>
      <c r="T42" s="92"/>
      <c r="U42" s="42"/>
      <c r="W42" s="62"/>
    </row>
    <row r="43" spans="1:25" ht="12.75" customHeight="1" x14ac:dyDescent="0.25">
      <c r="A43" s="196"/>
      <c r="B43" s="57"/>
      <c r="C43" s="57"/>
      <c r="D43" s="63"/>
      <c r="E43" s="35"/>
      <c r="F43" s="57"/>
      <c r="G43" s="57"/>
      <c r="H43" s="54"/>
      <c r="I43" s="162"/>
      <c r="J43" s="57"/>
      <c r="K43" s="57"/>
      <c r="L43" s="88"/>
      <c r="M43" s="88"/>
      <c r="N43" s="94"/>
      <c r="O43" s="94"/>
      <c r="P43" s="93"/>
      <c r="Q43" s="91"/>
      <c r="R43" s="91"/>
      <c r="S43" s="91"/>
      <c r="T43" s="92"/>
      <c r="U43" s="42"/>
    </row>
    <row r="44" spans="1:25" ht="12.75" customHeight="1" x14ac:dyDescent="0.25">
      <c r="A44" s="195" t="s">
        <v>8</v>
      </c>
      <c r="B44" s="64"/>
      <c r="C44" s="65"/>
      <c r="D44" s="189"/>
      <c r="E44" s="190"/>
      <c r="F44" s="190"/>
      <c r="G44" s="42"/>
      <c r="H44" s="16"/>
      <c r="I44" s="16"/>
      <c r="J44" s="42"/>
      <c r="K44" s="42"/>
      <c r="L44" s="82"/>
      <c r="M44" s="82"/>
      <c r="N44" s="91"/>
      <c r="O44" s="91"/>
      <c r="P44" s="93"/>
      <c r="Q44" s="91"/>
      <c r="R44" s="91"/>
      <c r="S44" s="91"/>
      <c r="T44" s="92"/>
      <c r="U44" s="42"/>
    </row>
    <row r="45" spans="1:25" ht="12.75" customHeight="1" x14ac:dyDescent="0.25">
      <c r="A45" s="192"/>
      <c r="B45" s="27"/>
      <c r="C45" s="27"/>
      <c r="D45" s="65"/>
      <c r="F45" s="156"/>
      <c r="G45" s="58"/>
      <c r="H45" s="168"/>
      <c r="I45" s="66"/>
      <c r="J45" s="46"/>
      <c r="K45" s="28">
        <f>IF(H45&gt;0,H45,1)</f>
        <v>1</v>
      </c>
      <c r="L45" s="82"/>
      <c r="M45" s="82"/>
      <c r="N45" s="91"/>
      <c r="O45" s="91"/>
      <c r="P45" s="93"/>
      <c r="Q45" s="91"/>
      <c r="R45" s="91"/>
      <c r="S45" s="91"/>
      <c r="T45" s="92"/>
      <c r="U45" s="42"/>
    </row>
    <row r="46" spans="1:25" ht="12.75" customHeight="1" thickBot="1" x14ac:dyDescent="0.3">
      <c r="A46" s="246"/>
      <c r="B46" s="67"/>
      <c r="C46" s="67"/>
      <c r="D46" s="67"/>
      <c r="E46" s="67"/>
      <c r="F46" s="67"/>
      <c r="G46" s="67"/>
      <c r="H46" s="67"/>
      <c r="I46" s="67"/>
      <c r="J46" s="36"/>
      <c r="K46" s="67"/>
      <c r="L46" s="83"/>
      <c r="M46" s="83"/>
      <c r="N46" s="95"/>
      <c r="O46" s="95"/>
      <c r="P46" s="99"/>
      <c r="Q46" s="95"/>
      <c r="R46" s="95"/>
      <c r="S46" s="95"/>
      <c r="T46" s="100"/>
      <c r="U46" s="42"/>
    </row>
    <row r="47" spans="1:25" s="4" customFormat="1" ht="18.75" customHeight="1" x14ac:dyDescent="0.3">
      <c r="A47" s="68"/>
      <c r="B47" s="105"/>
      <c r="C47" s="37"/>
      <c r="D47" s="37"/>
      <c r="E47" s="37"/>
      <c r="F47" s="106" t="s">
        <v>3</v>
      </c>
      <c r="G47" s="107">
        <v>95</v>
      </c>
      <c r="H47" s="37" t="s">
        <v>4</v>
      </c>
      <c r="I47" s="69"/>
      <c r="J47" s="69"/>
      <c r="K47" s="69"/>
      <c r="L47" s="69"/>
      <c r="M47" s="69"/>
      <c r="N47" s="69"/>
      <c r="O47" s="157" t="s">
        <v>31</v>
      </c>
      <c r="P47" s="69">
        <f>NORMSINV(1-(100-ci)/100/2)</f>
        <v>1.9599639845400536</v>
      </c>
      <c r="Q47" s="70"/>
      <c r="R47" s="69"/>
      <c r="S47" s="69"/>
      <c r="T47" s="108"/>
      <c r="U47" s="109"/>
      <c r="V47" s="110"/>
      <c r="W47" s="111"/>
      <c r="X47" s="111"/>
    </row>
    <row r="48" spans="1:25" s="112" customFormat="1" ht="14.25" customHeight="1" x14ac:dyDescent="0.25">
      <c r="A48" s="235" t="s">
        <v>24</v>
      </c>
      <c r="C48" s="38"/>
      <c r="G48" s="113" t="s">
        <v>25</v>
      </c>
      <c r="I48" s="237" t="str">
        <f>IF(aa+bb=0,"",aa/(aa+bb) *100)</f>
        <v/>
      </c>
      <c r="J48" s="237"/>
      <c r="K48" s="114" t="s">
        <v>26</v>
      </c>
      <c r="O48" s="115"/>
      <c r="P48" s="115"/>
      <c r="Q48" s="116"/>
      <c r="R48" s="268" t="s">
        <v>27</v>
      </c>
      <c r="S48" s="269"/>
      <c r="T48" s="270"/>
      <c r="U48" s="117"/>
      <c r="V48" s="110"/>
      <c r="W48" s="118"/>
      <c r="X48" s="118"/>
    </row>
    <row r="49" spans="1:25" s="112" customFormat="1" ht="14.25" customHeight="1" x14ac:dyDescent="0.25">
      <c r="A49" s="236"/>
      <c r="C49" s="119"/>
      <c r="D49" s="117"/>
      <c r="E49" s="117"/>
      <c r="F49" s="117"/>
      <c r="G49" s="120" t="s">
        <v>28</v>
      </c>
      <c r="I49" s="244" t="str">
        <f>IF(cc+dd=0,"",cc/(cc+dd)*100)</f>
        <v/>
      </c>
      <c r="J49" s="244"/>
      <c r="K49" s="114" t="s">
        <v>26</v>
      </c>
      <c r="L49" s="121"/>
      <c r="O49" s="115"/>
      <c r="P49" s="121"/>
      <c r="Q49" s="122"/>
      <c r="R49" s="271"/>
      <c r="S49" s="272"/>
      <c r="T49" s="273"/>
      <c r="U49" s="117"/>
      <c r="V49" s="110"/>
      <c r="W49" s="123"/>
      <c r="X49" s="123"/>
    </row>
    <row r="50" spans="1:25" s="4" customFormat="1" ht="14.25" customHeight="1" x14ac:dyDescent="0.25">
      <c r="A50" s="236"/>
      <c r="B50" s="38" t="e">
        <f>NORMSINV(1-alpha/2)</f>
        <v>#NAME?</v>
      </c>
      <c r="C50" s="38"/>
      <c r="D50" s="38">
        <f>(100-ci)/100</f>
        <v>0.05</v>
      </c>
      <c r="G50" s="124"/>
      <c r="J50" s="125"/>
      <c r="K50" s="126"/>
      <c r="L50" s="127"/>
      <c r="M50" s="128"/>
      <c r="N50" s="128"/>
      <c r="O50" s="127"/>
      <c r="P50" s="128"/>
      <c r="Q50" s="124"/>
      <c r="R50" s="129"/>
      <c r="S50" s="73" t="str">
        <f>IF(bb*cc&gt;0,(aa*dd)/(bb*cc),"")</f>
        <v/>
      </c>
      <c r="T50" s="130"/>
      <c r="U50" s="109"/>
      <c r="V50" s="110"/>
      <c r="W50" s="118"/>
      <c r="X50" s="118"/>
      <c r="Y50" s="131"/>
    </row>
    <row r="51" spans="1:25" s="4" customFormat="1" ht="14.25" customHeight="1" thickBot="1" x14ac:dyDescent="0.3">
      <c r="A51" s="236"/>
      <c r="B51" s="132"/>
      <c r="C51" s="109"/>
      <c r="D51" s="119"/>
      <c r="E51" s="109"/>
      <c r="F51" s="109"/>
      <c r="G51" s="124"/>
      <c r="H51" s="109"/>
      <c r="I51" s="109"/>
      <c r="J51" s="126"/>
      <c r="K51" s="126"/>
      <c r="L51" s="133"/>
      <c r="M51" s="134"/>
      <c r="N51" s="135"/>
      <c r="O51" s="133"/>
      <c r="P51" s="134"/>
      <c r="Q51" s="124"/>
      <c r="R51" s="136" t="str">
        <f>IF(or="","",IF(or=0, 0,EXP(LN(or) -(zscore*SQRT(1/aa+1/bb+1/cc +1/dd)))))</f>
        <v/>
      </c>
      <c r="S51" s="137" t="s">
        <v>17</v>
      </c>
      <c r="T51" s="138" t="str">
        <f>IF(or="","",IF(or=0, 0,EXP(LN(or) +(zscore*SQRT(1/aa+1/bb+1/cc +1/dd)))))</f>
        <v/>
      </c>
      <c r="U51" s="109"/>
      <c r="V51" s="110"/>
    </row>
    <row r="52" spans="1:25" ht="12.75" customHeight="1" x14ac:dyDescent="0.25">
      <c r="A52" s="39"/>
      <c r="B52" s="39"/>
      <c r="C52" s="39"/>
      <c r="D52" s="39"/>
      <c r="E52" s="39"/>
      <c r="F52" s="39"/>
      <c r="G52" s="39"/>
      <c r="H52" s="39"/>
      <c r="I52" s="39"/>
      <c r="J52" s="39"/>
      <c r="K52" s="39"/>
      <c r="L52" s="39"/>
      <c r="M52" s="39"/>
      <c r="N52" s="39"/>
      <c r="O52" s="39"/>
      <c r="P52" s="39" t="s">
        <v>15</v>
      </c>
      <c r="Q52" s="211" t="s">
        <v>16</v>
      </c>
      <c r="R52" s="211"/>
      <c r="S52" s="211"/>
      <c r="T52" s="211"/>
      <c r="V52" s="48"/>
      <c r="W52" s="48"/>
      <c r="X52" s="48"/>
    </row>
    <row r="53" spans="1:25" s="48" customFormat="1" ht="13.2" x14ac:dyDescent="0.25"/>
    <row r="54" spans="1:25" s="48" customFormat="1" ht="13.2" x14ac:dyDescent="0.25"/>
    <row r="55" spans="1:25" s="48" customFormat="1" ht="13.2" x14ac:dyDescent="0.25"/>
    <row r="56" spans="1:25" s="48" customFormat="1" ht="13.2" x14ac:dyDescent="0.25"/>
    <row r="57" spans="1:25" s="48" customFormat="1" ht="13.2" x14ac:dyDescent="0.25"/>
    <row r="58" spans="1:25" s="48" customFormat="1" ht="13.2" x14ac:dyDescent="0.25"/>
    <row r="59" spans="1:25" s="48" customFormat="1" x14ac:dyDescent="0.25">
      <c r="V59" s="41"/>
      <c r="W59" s="41"/>
      <c r="X59" s="41"/>
    </row>
    <row r="60" spans="1:25" s="48" customFormat="1" x14ac:dyDescent="0.25">
      <c r="V60" s="41"/>
      <c r="W60" s="41"/>
      <c r="X60" s="41"/>
    </row>
    <row r="61" spans="1:25" s="48" customFormat="1" x14ac:dyDescent="0.25">
      <c r="V61" s="41"/>
      <c r="W61" s="41"/>
      <c r="X61" s="41"/>
    </row>
  </sheetData>
  <sheetProtection sheet="1" objects="1" scenarios="1" selectLockedCells="1"/>
  <mergeCells count="35">
    <mergeCell ref="A48:A51"/>
    <mergeCell ref="I48:J48"/>
    <mergeCell ref="R48:T49"/>
    <mergeCell ref="I49:J49"/>
    <mergeCell ref="Q52:T52"/>
    <mergeCell ref="A29:A43"/>
    <mergeCell ref="C30:E30"/>
    <mergeCell ref="D37:F37"/>
    <mergeCell ref="D38:F39"/>
    <mergeCell ref="A44:A46"/>
    <mergeCell ref="D44:F44"/>
    <mergeCell ref="A16:A28"/>
    <mergeCell ref="D16:G16"/>
    <mergeCell ref="J16:M16"/>
    <mergeCell ref="P16:T17"/>
    <mergeCell ref="D17:G17"/>
    <mergeCell ref="J17:M17"/>
    <mergeCell ref="P20:T20"/>
    <mergeCell ref="P21:T21"/>
    <mergeCell ref="A5:A15"/>
    <mergeCell ref="P5:T5"/>
    <mergeCell ref="G6:J6"/>
    <mergeCell ref="P6:T7"/>
    <mergeCell ref="G8:J8"/>
    <mergeCell ref="P8:T8"/>
    <mergeCell ref="P9:T11"/>
    <mergeCell ref="H12:I12"/>
    <mergeCell ref="K12:N12"/>
    <mergeCell ref="P12:T15"/>
    <mergeCell ref="L4:T4"/>
    <mergeCell ref="B4:C4"/>
    <mergeCell ref="D4:E4"/>
    <mergeCell ref="F4:G4"/>
    <mergeCell ref="H4:I4"/>
    <mergeCell ref="J4:K4"/>
  </mergeCells>
  <phoneticPr fontId="24"/>
  <conditionalFormatting sqref="R51 T51">
    <cfRule type="expression" dxfId="3" priority="4" stopIfTrue="1">
      <formula>#NAME?=""</formula>
    </cfRule>
  </conditionalFormatting>
  <conditionalFormatting sqref="I48">
    <cfRule type="expression" dxfId="2" priority="3" stopIfTrue="1">
      <formula>AND(#NAME?&gt;0, #NAME?&gt;0)</formula>
    </cfRule>
  </conditionalFormatting>
  <conditionalFormatting sqref="I49">
    <cfRule type="expression" dxfId="1" priority="2" stopIfTrue="1">
      <formula>AND(OR(#NAME?&gt;0, #NAME?&lt;&gt;""), OR(#NAME?&gt;0, #NAME?&lt;&gt;""))</formula>
    </cfRule>
  </conditionalFormatting>
  <conditionalFormatting sqref="S51">
    <cfRule type="expression" dxfId="0" priority="1" stopIfTrue="1">
      <formula>#NAME?=""</formula>
    </cfRule>
  </conditionalFormatting>
  <dataValidations count="12">
    <dataValidation allowBlank="1" showInputMessage="1" showErrorMessage="1" promptTitle="Population subgroup" prompt="Enter here brief description of the Population group, if the study has been stratified by different Population groups" sqref="K12:N12"/>
    <dataValidation type="whole" operator="greaterThanOrEqual" allowBlank="1" showInputMessage="1" showErrorMessage="1" errorTitle="Invalid entry" error="Value must be a positive whole number" promptTitle="Controls exposed" prompt="Enter the number of controls who were exposed and who were included in analyses." sqref="H35">
      <formula1>0</formula1>
    </dataValidation>
    <dataValidation allowBlank="1" showInputMessage="1" showErrorMessage="1" promptTitle="Comparison" prompt="Briefly describe the comparison of interest (e.g. non-smokers)." sqref="J17:M17"/>
    <dataValidation allowBlank="1" showInputMessage="1" showErrorMessage="1" promptTitle="Exposure" prompt="Briefly describe the exposure factor of interest (e.g. smokers)." sqref="D17:G17"/>
    <dataValidation allowBlank="1" showInputMessage="1" showErrorMessage="1" promptTitle="Publication details" prompt="Enter abbreviated publication details of study: main author, journal &amp; year of publication. _x000a_Enter full citation on Page 1 under &quot;Evidence Selected&quot;" sqref="L4:T4"/>
    <dataValidation allowBlank="1" showInputMessage="1" showErrorMessage="1" promptTitle="Assess when?" prompt="When was this research report assessed?" sqref="H4:I4"/>
    <dataValidation allowBlank="1" showInputMessage="1" showErrorMessage="1" promptTitle="Assess by?" prompt="Who assessed this research report?  Enter initials or own self-identifier." sqref="D4:E4"/>
    <dataValidation type="whole" operator="greaterThanOrEqual" allowBlank="1" showInputMessage="1" showErrorMessage="1" errorTitle="Invalid entry" error="Value must be a positive whole number" promptTitle=" Controls not exposed" prompt="Enter the number of controls who were not exposed and who were included in analyses." sqref="I35">
      <formula1>0</formula1>
    </dataValidation>
    <dataValidation allowBlank="1" showInputMessage="1" showErrorMessage="1" promptTitle="Which outcome" prompt="State the categorical outcome (case description) being analysed here." sqref="C30:E30"/>
    <dataValidation type="whole" operator="greaterThanOrEqual" allowBlank="1" showInputMessage="1" showErrorMessage="1" errorTitle="Invalid entry" error="Value must be a positive whole number" promptTitle=" Unexposed cases" prompt="Enter here the total number of cases included in the analyses that were not exposed." sqref="I31">
      <formula1>0</formula1>
    </dataValidation>
    <dataValidation type="whole" operator="greaterThanOrEqual" allowBlank="1" showInputMessage="1" showErrorMessage="1" errorTitle="Invalid entry" error="Value must be a positive whole number" promptTitle="Exposed cases" prompt="Enter the number of cases included in the analyses that were in the exposure group." sqref="H31">
      <formula1>0</formula1>
    </dataValidation>
    <dataValidation type="list" allowBlank="1" showInputMessage="1" showErrorMessage="1" sqref="G47">
      <formula1>"90,95,99"</formula1>
    </dataValidation>
  </dataValidations>
  <pageMargins left="0.70866141732283472" right="0.70866141732283472" top="0.74803149606299213" bottom="0.74803149606299213" header="0.31496062992125984" footer="0.31496062992125984"/>
  <pageSetup scale="73" orientation="portrait"/>
  <headerFooter>
    <oddFooter xml:space="preserve">&amp;L&amp;8&amp;F, &amp;A
&amp;D&amp;R&amp;8
Downloadable from  www.epiq.co.nz
Copyright © 2004 Rod Jackson, University of Auckland&amp;11 </oddFooter>
  </headerFooter>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32</vt:i4>
      </vt:variant>
    </vt:vector>
  </HeadingPairs>
  <TitlesOfParts>
    <vt:vector size="36" baseType="lpstr">
      <vt:lpstr>Analysis 1</vt:lpstr>
      <vt:lpstr>Analysis 2</vt:lpstr>
      <vt:lpstr>Analysis 3</vt:lpstr>
      <vt:lpstr>Analysis 4</vt:lpstr>
      <vt:lpstr>'Analysis 1'!aa</vt:lpstr>
      <vt:lpstr>'Analysis 2'!aa</vt:lpstr>
      <vt:lpstr>'Analysis 3'!aa</vt:lpstr>
      <vt:lpstr>'Analysis 4'!aa</vt:lpstr>
      <vt:lpstr>'Analysis 1'!bb</vt:lpstr>
      <vt:lpstr>'Analysis 2'!bb</vt:lpstr>
      <vt:lpstr>'Analysis 3'!bb</vt:lpstr>
      <vt:lpstr>'Analysis 4'!bb</vt:lpstr>
      <vt:lpstr>'Analysis 1'!cc</vt:lpstr>
      <vt:lpstr>'Analysis 2'!cc</vt:lpstr>
      <vt:lpstr>'Analysis 3'!cc</vt:lpstr>
      <vt:lpstr>'Analysis 4'!cc</vt:lpstr>
      <vt:lpstr>'Analysis 1'!ci</vt:lpstr>
      <vt:lpstr>'Analysis 2'!ci</vt:lpstr>
      <vt:lpstr>'Analysis 3'!ci</vt:lpstr>
      <vt:lpstr>'Analysis 4'!ci</vt:lpstr>
      <vt:lpstr>'Analysis 1'!dd</vt:lpstr>
      <vt:lpstr>'Analysis 2'!dd</vt:lpstr>
      <vt:lpstr>'Analysis 3'!dd</vt:lpstr>
      <vt:lpstr>'Analysis 4'!dd</vt:lpstr>
      <vt:lpstr>'Analysis 1'!or</vt:lpstr>
      <vt:lpstr>'Analysis 2'!or</vt:lpstr>
      <vt:lpstr>'Analysis 3'!or</vt:lpstr>
      <vt:lpstr>'Analysis 4'!or</vt:lpstr>
      <vt:lpstr>'Analysis 1'!Print_Area</vt:lpstr>
      <vt:lpstr>'Analysis 2'!Print_Area</vt:lpstr>
      <vt:lpstr>'Analysis 3'!Print_Area</vt:lpstr>
      <vt:lpstr>'Analysis 4'!Print_Area</vt:lpstr>
      <vt:lpstr>'Analysis 1'!zscore</vt:lpstr>
      <vt:lpstr>'Analysis 2'!zscore</vt:lpstr>
      <vt:lpstr>'Analysis 3'!zscore</vt:lpstr>
      <vt:lpstr>'Analysis 4'!zscore</vt:lpstr>
    </vt:vector>
  </TitlesOfParts>
  <Company>The University of Auckland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 E Warren</dc:creator>
  <cp:lastModifiedBy>aihara</cp:lastModifiedBy>
  <cp:lastPrinted>2011-11-20T22:03:36Z</cp:lastPrinted>
  <dcterms:created xsi:type="dcterms:W3CDTF">2011-09-25T22:43:16Z</dcterms:created>
  <dcterms:modified xsi:type="dcterms:W3CDTF">2013-04-30T06:24:35Z</dcterms:modified>
</cp:coreProperties>
</file>